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XVI zmiana" sheetId="1" r:id="rId1"/>
  </sheets>
  <definedNames/>
  <calcPr fullCalcOnLoad="1"/>
</workbook>
</file>

<file path=xl/sharedStrings.xml><?xml version="1.0" encoding="utf-8"?>
<sst xmlns="http://schemas.openxmlformats.org/spreadsheetml/2006/main" count="531" uniqueCount="336">
  <si>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</si>
  <si>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</si>
  <si>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</si>
  <si>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</si>
  <si>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</si>
  <si>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</si>
  <si>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</si>
  <si>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</si>
  <si>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</si>
  <si>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</si>
  <si>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</si>
  <si>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</si>
  <si>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</si>
  <si>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</si>
  <si>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</si>
  <si>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</si>
  <si>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</si>
  <si>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</si>
  <si>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</si>
  <si>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</si>
  <si>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</si>
  <si>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</si>
  <si>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</si>
  <si>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</si>
  <si>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</si>
  <si>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</si>
  <si>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</si>
  <si>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</si>
  <si>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</si>
  <si>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</si>
  <si>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</si>
  <si>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</si>
  <si>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</si>
  <si>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</si>
  <si>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</si>
  <si>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</si>
  <si>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</si>
  <si>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</si>
  <si>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</si>
  <si>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</si>
  <si>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</si>
  <si>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</si>
  <si>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</si>
  <si>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</si>
  <si>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</si>
  <si>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</si>
  <si>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</si>
  <si>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</si>
  <si>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</si>
  <si>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</si>
  <si>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</si>
  <si>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</si>
  <si>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</si>
  <si>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</si>
  <si>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</si>
  <si>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</si>
  <si>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</si>
  <si>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</si>
  <si>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</si>
  <si>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</si>
  <si>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</si>
  <si>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</si>
  <si>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</si>
  <si>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</si>
  <si>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</si>
  <si>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</si>
  <si>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</si>
  <si>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</si>
  <si>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</si>
  <si>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</si>
  <si>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</si>
  <si>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</si>
  <si>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</si>
  <si>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</si>
  <si>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</si>
  <si>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</si>
  <si>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</si>
  <si>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</si>
  <si>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</si>
  <si>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</si>
  <si>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</si>
  <si>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</si>
  <si>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</si>
  <si>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</si>
  <si>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</si>
  <si>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</si>
  <si>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</si>
  <si>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</si>
  <si>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</si>
  <si>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</si>
  <si>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</si>
  <si>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</si>
  <si>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</si>
  <si>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</si>
  <si>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</si>
  <si>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</si>
  <si>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</si>
  <si>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</si>
  <si>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</si>
  <si>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</si>
  <si>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</si>
  <si>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</si>
  <si>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</si>
  <si>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</si>
  <si>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</si>
  <si>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</si>
  <si>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</si>
  <si>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</si>
  <si>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</si>
  <si>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</si>
  <si>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</si>
  <si>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</si>
  <si>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</si>
  <si>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</si>
  <si>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</si>
  <si>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</si>
  <si>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</si>
  <si>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</si>
  <si>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</si>
  <si>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</si>
  <si>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</si>
  <si>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</si>
  <si>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</si>
  <si>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</si>
  <si>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</si>
  <si>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</si>
  <si>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</si>
  <si>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</si>
  <si>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</si>
  <si>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</si>
  <si>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</si>
  <si>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</si>
  <si>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</si>
  <si>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</si>
  <si>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</si>
  <si>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</si>
  <si>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</si>
  <si>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</si>
  <si>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</si>
  <si>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</si>
  <si>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</si>
  <si>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</si>
  <si>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środki pomocowe UE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</si>
  <si>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</si>
  <si>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</si>
  <si>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</si>
  <si>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</si>
  <si>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</si>
  <si>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</si>
  <si>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</si>
  <si>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</si>
  <si>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</si>
  <si>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</si>
  <si>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</si>
  <si>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</si>
  <si>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</si>
  <si>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</si>
  <si>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</si>
  <si>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</si>
  <si>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</si>
  <si>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</si>
  <si>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</si>
  <si>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</si>
  <si>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</si>
  <si>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</si>
  <si>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</si>
  <si>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</si>
  <si>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</si>
  <si>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</si>
  <si>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</si>
  <si>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</si>
  <si>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</si>
  <si>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</si>
  <si>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</si>
  <si>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</si>
  <si>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</si>
  <si>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</si>
  <si>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</si>
  <si>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</si>
  <si>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</si>
  <si>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</si>
  <si>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</si>
  <si>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</si>
  <si>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</si>
  <si>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</si>
  <si>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</si>
  <si>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</si>
  <si>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</si>
  <si>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</si>
  <si>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</si>
  <si>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</si>
  <si>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</si>
  <si>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</si>
  <si>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</si>
  <si>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</si>
  <si>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</si>
  <si>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</si>
  <si>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</si>
  <si>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</si>
  <si>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</si>
  <si>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</si>
  <si>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</si>
  <si>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</si>
  <si>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</si>
  <si>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</si>
  <si>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</si>
  <si>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</si>
  <si>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</si>
  <si>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</si>
  <si>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</si>
  <si>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</si>
  <si>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</si>
  <si>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</si>
  <si>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</si>
  <si>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</si>
  <si>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</si>
  <si>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</si>
  <si>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</si>
  <si>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</si>
  <si>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</si>
  <si>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</si>
  <si>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</si>
  <si>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</si>
  <si>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</si>
  <si>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</si>
  <si>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</si>
  <si>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</si>
  <si>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</si>
  <si>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</si>
  <si>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</si>
  <si>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</si>
  <si>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</si>
  <si>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</si>
  <si>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</si>
  <si>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</si>
  <si>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</si>
  <si>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</si>
  <si>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</si>
  <si>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</si>
  <si>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</si>
  <si>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</si>
  <si>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WUP Poznań</t>
  </si>
  <si>
    <t>OŚW-10</t>
  </si>
  <si>
    <t>OŚW-11</t>
  </si>
  <si>
    <t>Zakup sprzętu komputerowego i cyfrowego dla szkół "Szansa dla każdego ucznia gminy Duszniki"</t>
  </si>
  <si>
    <t>198 600 - Ministerstwo Sportu</t>
  </si>
  <si>
    <t>DRO-21</t>
  </si>
  <si>
    <t>Dokumentacja drogi serwisowej przy drodze krajowej w Sękowie</t>
  </si>
  <si>
    <t>ŁĄC-01</t>
  </si>
  <si>
    <t>600-60053-6050</t>
  </si>
  <si>
    <t>XII. ŁĄCZNOŚĆ</t>
  </si>
  <si>
    <t>ADM-06</t>
  </si>
  <si>
    <t>ADM-07</t>
  </si>
  <si>
    <t>Budowa szerokopasmowego dostępu do internetu w Gminie Duszniki</t>
  </si>
  <si>
    <t>OSP-03</t>
  </si>
  <si>
    <t>Modernizacja strażnicy OSP w Dusznikach - zakup dwóch bram garażowych</t>
  </si>
  <si>
    <t>23.</t>
  </si>
  <si>
    <t>KAN-18</t>
  </si>
  <si>
    <t>KAN-19</t>
  </si>
  <si>
    <t>KAN-20</t>
  </si>
  <si>
    <t>Budowa kanalizacji sanitarnej i wodociągu w miejscowości Ceradz Dolny, gm.Duszniki</t>
  </si>
  <si>
    <t>Budowa przyzagrodowych oczyszczalni ścieków na terenach o zabudowie rozproszonej w gm. Duszniki</t>
  </si>
  <si>
    <t>24.</t>
  </si>
  <si>
    <t>KAN-21</t>
  </si>
  <si>
    <t>Budowa przyłączy kanalizacji sanitarnej w m. Wilczyna i cz. Sękowo</t>
  </si>
  <si>
    <t>Budowa kanalizacji sanitarnej i wodociągu w Wilczynie oraz przyłączy kanalizacji sanitarnej</t>
  </si>
  <si>
    <t>OŚW-12</t>
  </si>
  <si>
    <t>Zakup mebli i placu zabaw do przedszkola "Czego się Jaś…"</t>
  </si>
  <si>
    <t>25.</t>
  </si>
  <si>
    <t>26.</t>
  </si>
  <si>
    <t>KAN-22</t>
  </si>
  <si>
    <t>KAN-23</t>
  </si>
  <si>
    <t>Projekty kanalizacji sanitarnych i sieci wodociągowych</t>
  </si>
  <si>
    <t>Budowa kanalizacji sanitarnej i sieci wodociągowej - teren za UG</t>
  </si>
  <si>
    <t>WOD-03</t>
  </si>
  <si>
    <t>OŚW-13</t>
  </si>
  <si>
    <t>OŚW-14</t>
  </si>
  <si>
    <t>Modernizacja i adaptacja pomieszczeń SP w Grzebienisku</t>
  </si>
  <si>
    <t>Modernizacja Przedszkola w Podrzewiu</t>
  </si>
  <si>
    <t>801 - 80104 - 6050</t>
  </si>
  <si>
    <t xml:space="preserve">Pomoc finansowa na dofinansowanie przebudowy dróg powiatowych (Chełmno-Duszniki) </t>
  </si>
  <si>
    <t>Projekty ul.Szkolnej w Sękowie i Sportowej w Dusznikach</t>
  </si>
  <si>
    <t>Modernizacja ul.Powstańców Wlkp. w Dusznikach</t>
  </si>
  <si>
    <t>Budowa oświetlenia Brzoza-2 szt., Mieściska-6 szt.</t>
  </si>
  <si>
    <t>DRO-22</t>
  </si>
  <si>
    <t>DRO-23</t>
  </si>
  <si>
    <t>DRO-24</t>
  </si>
  <si>
    <t>DRO-25</t>
  </si>
  <si>
    <t>BIB-01</t>
  </si>
  <si>
    <t>Zakup nagłośnienia i mebli do Biblioteki w Dusznikach</t>
  </si>
  <si>
    <t>921 - 92116 - 6060</t>
  </si>
  <si>
    <t>ADM-08</t>
  </si>
  <si>
    <t>Zakup kserokopiarki dla Urzędu Gminy</t>
  </si>
  <si>
    <t>KUL-11</t>
  </si>
  <si>
    <t>KUL-12</t>
  </si>
  <si>
    <t>KUL-13</t>
  </si>
  <si>
    <t>KUL-14</t>
  </si>
  <si>
    <t>KUL-15</t>
  </si>
  <si>
    <t>KUL-16</t>
  </si>
  <si>
    <t>KUL-17</t>
  </si>
  <si>
    <t>Budowa placów zabaw</t>
  </si>
  <si>
    <t>Ułożenie kostki brukowej przy OSP D-ki i utwardzenie parkingu na ul.Powst.Wlkp.w Dusznikach</t>
  </si>
  <si>
    <t>Budowa wiaty grillowej w Grzebienisku</t>
  </si>
  <si>
    <t>Modernizacja świetlicy wiejskiej w Mieściskach</t>
  </si>
  <si>
    <t>Modernizacja świetlicy wiejskiej w Młynkowie oraz wyłożenie kostki brukowej przed budynkiem</t>
  </si>
  <si>
    <t>Wykonanie nakładki bitumicznej na ul.Sportowej w Podrzewiu</t>
  </si>
  <si>
    <t>Wymiana 3 okien w świetlicy wiejskiej w Wierzei</t>
  </si>
  <si>
    <t>ZDR-02</t>
  </si>
  <si>
    <t>Dokumentacja - warsztaty terapii zajęciowej</t>
  </si>
  <si>
    <t>853 - 85311 - 6050</t>
  </si>
  <si>
    <t>WIELOLETNI  PROGRAM  INWESTYCYJNY  GMINY  DUSZNIKI  NA  LATA  2007 - 2011</t>
  </si>
  <si>
    <t>KUL-18</t>
  </si>
  <si>
    <t>Odnowa wsi Młynkowo</t>
  </si>
  <si>
    <t>DRO-26</t>
  </si>
  <si>
    <t>Przebudowa drogi gminnej - ul.Szkolna z przyległymi w Sękowie</t>
  </si>
  <si>
    <t>Nakłady łączne 2007-2011</t>
  </si>
  <si>
    <t>OSP-4</t>
  </si>
  <si>
    <t>Projekt garażu dla OSP w Ceradzu Dolnym</t>
  </si>
  <si>
    <t>OŚW-15</t>
  </si>
  <si>
    <t>Zakup kosiarki dla SP w Grzebienisku</t>
  </si>
  <si>
    <t>801 - 80101 - 6060</t>
  </si>
  <si>
    <t>Totalizator Sportowy</t>
  </si>
  <si>
    <t>NPPDL</t>
  </si>
  <si>
    <t>Budowa kanalizacji sanitarnej Sędziny-Wierzeja oraz przyzagrodowych oczyszczalni ścieków na ul.Chełmińskiej w Dusznikach</t>
  </si>
  <si>
    <t>zm.</t>
  </si>
  <si>
    <t>2011    po zmianie</t>
  </si>
  <si>
    <t>Budowa wodociągu Ceradz Dolny - materiał + wykonanie</t>
  </si>
  <si>
    <t>z dnia 25.05.2010r.</t>
  </si>
  <si>
    <t>XVII zmiana</t>
  </si>
  <si>
    <t>Remont dróg powiatowych Mieściska-Sarbia, Grodziszczko-Wilkowo</t>
  </si>
  <si>
    <t>27.</t>
  </si>
  <si>
    <t>28.</t>
  </si>
  <si>
    <t>DRO-27</t>
  </si>
  <si>
    <t>DRO-28</t>
  </si>
  <si>
    <t>Remont nawierzchni części ul.Sportowej w Podrzewiu</t>
  </si>
  <si>
    <t>Uchwały Rady Gminy Duszniki Nr LIX/427/10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</si>
</sst>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b/>
      <sz val="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3" fontId="8" fillId="26" borderId="12" xfId="0" applyNumberFormat="1" applyFont="1" applyFill="1" applyBorder="1" applyAlignment="1">
      <alignment vertical="center"/>
    </xf>
    <xf numFmtId="3" fontId="2" fillId="26" borderId="12" xfId="0" applyNumberFormat="1" applyFont="1" applyFill="1" applyBorder="1" applyAlignment="1">
      <alignment vertical="center"/>
    </xf>
    <xf numFmtId="3" fontId="2" fillId="26" borderId="12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2" fillId="37" borderId="12" xfId="0" applyNumberFormat="1" applyFont="1" applyFill="1" applyBorder="1" applyAlignment="1">
      <alignment vertical="center"/>
    </xf>
    <xf numFmtId="3" fontId="2" fillId="37" borderId="12" xfId="0" applyNumberFormat="1" applyFont="1" applyFill="1" applyBorder="1" applyAlignment="1">
      <alignment horizontal="right" vertical="center"/>
    </xf>
    <xf numFmtId="3" fontId="8" fillId="37" borderId="12" xfId="0" applyNumberFormat="1" applyFont="1" applyFill="1" applyBorder="1" applyAlignment="1">
      <alignment horizontal="right" vertical="center"/>
    </xf>
    <xf numFmtId="3" fontId="8" fillId="37" borderId="12" xfId="0" applyNumberFormat="1" applyFont="1" applyFill="1" applyBorder="1" applyAlignment="1">
      <alignment vertical="center"/>
    </xf>
    <xf numFmtId="3" fontId="2" fillId="37" borderId="11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3" fontId="2" fillId="38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5"/>
  <sheetViews>
    <sheetView tabSelected="1" zoomScaleSheetLayoutView="120" zoomScalePageLayoutView="0" workbookViewId="0" topLeftCell="A124">
      <selection activeCell="L2" sqref="L2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2.125" style="0" customWidth="1"/>
    <col min="8" max="9" width="8.875" style="0" customWidth="1"/>
    <col min="10" max="10" width="2.125" style="0" customWidth="1"/>
    <col min="11" max="12" width="8.875" style="0" customWidth="1"/>
    <col min="13" max="13" width="2.125" style="0" customWidth="1"/>
    <col min="14" max="15" width="8.875" style="0" customWidth="1"/>
    <col min="16" max="16" width="9.00390625" style="0" customWidth="1"/>
    <col min="17" max="24" width="8.875" style="0" customWidth="1"/>
    <col min="25" max="25" width="8.125" style="0" customWidth="1"/>
    <col min="26" max="26" width="1.75390625" style="0" customWidth="1"/>
  </cols>
  <sheetData>
    <row r="1" ht="12.75">
      <c r="U1" t="s">
        <v>143</v>
      </c>
    </row>
    <row r="2" ht="12.75">
      <c r="U2" t="s">
        <v>335</v>
      </c>
    </row>
    <row r="3" ht="12.75">
      <c r="U3" t="s">
        <v>327</v>
      </c>
    </row>
    <row r="5" spans="4:24" ht="15.75">
      <c r="D5" s="135" t="s">
        <v>310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ht="15">
      <c r="N6" s="62" t="s">
        <v>328</v>
      </c>
    </row>
    <row r="8" spans="2:25" ht="12.75">
      <c r="B8" s="2"/>
      <c r="C8" s="136" t="s">
        <v>15</v>
      </c>
      <c r="D8" s="137"/>
      <c r="E8" s="138"/>
      <c r="F8" s="136" t="s">
        <v>16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8"/>
    </row>
    <row r="9" spans="2:26" ht="4.5" customHeight="1">
      <c r="B9" s="3"/>
      <c r="C9" s="139"/>
      <c r="D9" s="140"/>
      <c r="E9" s="141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1"/>
    </row>
    <row r="10" spans="2:26" ht="19.5" customHeight="1">
      <c r="B10" s="17"/>
      <c r="C10" s="26"/>
      <c r="D10" s="26"/>
      <c r="E10" s="145" t="s">
        <v>147</v>
      </c>
      <c r="F10" s="148">
        <v>2007</v>
      </c>
      <c r="G10" s="157" t="s">
        <v>324</v>
      </c>
      <c r="H10" s="148" t="s">
        <v>182</v>
      </c>
      <c r="I10" s="148">
        <v>2008</v>
      </c>
      <c r="J10" s="157" t="s">
        <v>324</v>
      </c>
      <c r="K10" s="151" t="s">
        <v>183</v>
      </c>
      <c r="L10" s="154">
        <v>2009</v>
      </c>
      <c r="M10" s="157" t="s">
        <v>324</v>
      </c>
      <c r="N10" s="151" t="s">
        <v>185</v>
      </c>
      <c r="O10" s="154">
        <v>2010</v>
      </c>
      <c r="P10" s="151" t="s">
        <v>181</v>
      </c>
      <c r="Q10" s="151" t="s">
        <v>238</v>
      </c>
      <c r="R10" s="151">
        <v>2011</v>
      </c>
      <c r="S10" s="151" t="s">
        <v>181</v>
      </c>
      <c r="T10" s="151" t="s">
        <v>325</v>
      </c>
      <c r="U10" s="16" t="s">
        <v>4</v>
      </c>
      <c r="V10" s="15"/>
      <c r="W10" s="15"/>
      <c r="X10" s="16" t="s">
        <v>8</v>
      </c>
      <c r="Y10" s="16" t="s">
        <v>4</v>
      </c>
      <c r="Z10" s="1"/>
    </row>
    <row r="11" spans="2:26" ht="12.75">
      <c r="B11" s="17" t="s">
        <v>0</v>
      </c>
      <c r="C11" s="17" t="s">
        <v>1</v>
      </c>
      <c r="D11" s="17" t="s">
        <v>3</v>
      </c>
      <c r="E11" s="146"/>
      <c r="F11" s="149"/>
      <c r="G11" s="158"/>
      <c r="H11" s="149"/>
      <c r="I11" s="149"/>
      <c r="J11" s="158"/>
      <c r="K11" s="152"/>
      <c r="L11" s="155"/>
      <c r="M11" s="158"/>
      <c r="N11" s="152"/>
      <c r="O11" s="155"/>
      <c r="P11" s="152"/>
      <c r="Q11" s="152"/>
      <c r="R11" s="152"/>
      <c r="S11" s="152"/>
      <c r="T11" s="152"/>
      <c r="U11" s="17" t="s">
        <v>5</v>
      </c>
      <c r="V11" s="17" t="s">
        <v>6</v>
      </c>
      <c r="W11" s="17" t="s">
        <v>8</v>
      </c>
      <c r="X11" s="17" t="s">
        <v>11</v>
      </c>
      <c r="Y11" s="17" t="s">
        <v>12</v>
      </c>
      <c r="Z11" s="1"/>
    </row>
    <row r="12" spans="2:26" ht="12.75">
      <c r="B12" s="17"/>
      <c r="C12" s="17" t="s">
        <v>2</v>
      </c>
      <c r="D12" s="17" t="s">
        <v>2</v>
      </c>
      <c r="E12" s="146"/>
      <c r="F12" s="149"/>
      <c r="G12" s="158"/>
      <c r="H12" s="149"/>
      <c r="I12" s="149"/>
      <c r="J12" s="158"/>
      <c r="K12" s="152"/>
      <c r="L12" s="155"/>
      <c r="M12" s="158"/>
      <c r="N12" s="152"/>
      <c r="O12" s="155"/>
      <c r="P12" s="152"/>
      <c r="Q12" s="152"/>
      <c r="R12" s="152"/>
      <c r="S12" s="152"/>
      <c r="T12" s="152"/>
      <c r="U12" s="17" t="s">
        <v>148</v>
      </c>
      <c r="V12" s="17" t="s">
        <v>7</v>
      </c>
      <c r="W12" s="17" t="s">
        <v>9</v>
      </c>
      <c r="X12" s="17" t="s">
        <v>18</v>
      </c>
      <c r="Y12" s="17" t="s">
        <v>13</v>
      </c>
      <c r="Z12" s="1"/>
    </row>
    <row r="13" spans="2:26" ht="12.75">
      <c r="B13" s="17"/>
      <c r="C13" s="17"/>
      <c r="D13" s="17"/>
      <c r="E13" s="147"/>
      <c r="F13" s="150"/>
      <c r="G13" s="159"/>
      <c r="H13" s="150"/>
      <c r="I13" s="150"/>
      <c r="J13" s="159"/>
      <c r="K13" s="153"/>
      <c r="L13" s="156"/>
      <c r="M13" s="159"/>
      <c r="N13" s="153"/>
      <c r="O13" s="156"/>
      <c r="P13" s="153"/>
      <c r="Q13" s="153"/>
      <c r="R13" s="153"/>
      <c r="S13" s="153"/>
      <c r="T13" s="153"/>
      <c r="U13" s="24">
        <v>2011</v>
      </c>
      <c r="V13" s="17" t="s">
        <v>2</v>
      </c>
      <c r="W13" s="17" t="s">
        <v>10</v>
      </c>
      <c r="X13" s="18" t="s">
        <v>17</v>
      </c>
      <c r="Y13" s="17" t="s">
        <v>14</v>
      </c>
      <c r="Z13" s="1"/>
    </row>
    <row r="14" spans="2:26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128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  <c r="Y14" s="4">
        <v>24</v>
      </c>
      <c r="Z14" s="1"/>
    </row>
    <row r="15" spans="2:25" ht="19.5" customHeight="1">
      <c r="B15" s="142" t="s">
        <v>19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4"/>
    </row>
    <row r="16" spans="2:25" ht="36">
      <c r="B16" s="5" t="s">
        <v>20</v>
      </c>
      <c r="C16" s="5" t="s">
        <v>21</v>
      </c>
      <c r="D16" s="25" t="s">
        <v>69</v>
      </c>
      <c r="E16" s="13" t="s">
        <v>24</v>
      </c>
      <c r="F16" s="43">
        <v>2382839</v>
      </c>
      <c r="G16" s="43"/>
      <c r="H16" s="43">
        <f>F16+G16</f>
        <v>2382839</v>
      </c>
      <c r="I16" s="34"/>
      <c r="J16" s="34"/>
      <c r="K16" s="34"/>
      <c r="L16" s="52"/>
      <c r="M16" s="52"/>
      <c r="N16" s="52"/>
      <c r="O16" s="56"/>
      <c r="P16" s="56"/>
      <c r="Q16" s="56"/>
      <c r="R16" s="120"/>
      <c r="S16" s="120"/>
      <c r="T16" s="120"/>
      <c r="U16" s="19">
        <f>H16+K16+N16+O16</f>
        <v>2382839</v>
      </c>
      <c r="V16" s="19">
        <v>2382839</v>
      </c>
      <c r="W16" s="19">
        <v>882839</v>
      </c>
      <c r="X16" s="19">
        <v>1500000</v>
      </c>
      <c r="Y16" s="11" t="s">
        <v>25</v>
      </c>
    </row>
    <row r="17" spans="2:25" ht="42" customHeight="1">
      <c r="B17" s="5" t="s">
        <v>22</v>
      </c>
      <c r="C17" s="5" t="s">
        <v>23</v>
      </c>
      <c r="D17" s="25" t="s">
        <v>70</v>
      </c>
      <c r="E17" s="13" t="s">
        <v>24</v>
      </c>
      <c r="F17" s="43">
        <v>2900000</v>
      </c>
      <c r="G17" s="43"/>
      <c r="H17" s="43">
        <f>F17+G17</f>
        <v>2900000</v>
      </c>
      <c r="I17" s="34"/>
      <c r="J17" s="34"/>
      <c r="K17" s="34"/>
      <c r="L17" s="52"/>
      <c r="M17" s="52"/>
      <c r="N17" s="52"/>
      <c r="O17" s="56"/>
      <c r="P17" s="56"/>
      <c r="Q17" s="56"/>
      <c r="R17" s="120"/>
      <c r="S17" s="120"/>
      <c r="T17" s="120"/>
      <c r="U17" s="19">
        <f aca="true" t="shared" si="0" ref="U17:U31">H17+K17+N17+O17</f>
        <v>2900000</v>
      </c>
      <c r="V17" s="19">
        <v>2900000</v>
      </c>
      <c r="W17" s="19">
        <v>200000</v>
      </c>
      <c r="X17" s="19">
        <v>2700000</v>
      </c>
      <c r="Y17" s="11" t="s">
        <v>199</v>
      </c>
    </row>
    <row r="18" spans="2:25" ht="48">
      <c r="B18" s="5" t="s">
        <v>30</v>
      </c>
      <c r="C18" s="5" t="s">
        <v>40</v>
      </c>
      <c r="D18" s="25" t="s">
        <v>71</v>
      </c>
      <c r="E18" s="13" t="s">
        <v>24</v>
      </c>
      <c r="F18" s="43">
        <v>7000</v>
      </c>
      <c r="G18" s="43"/>
      <c r="H18" s="43">
        <f>F18+G18</f>
        <v>7000</v>
      </c>
      <c r="I18" s="34"/>
      <c r="J18" s="34"/>
      <c r="K18" s="34"/>
      <c r="L18" s="52"/>
      <c r="M18" s="52"/>
      <c r="N18" s="52"/>
      <c r="O18" s="56"/>
      <c r="P18" s="56"/>
      <c r="Q18" s="56"/>
      <c r="R18" s="120"/>
      <c r="S18" s="120"/>
      <c r="T18" s="120"/>
      <c r="U18" s="19">
        <f t="shared" si="0"/>
        <v>7000</v>
      </c>
      <c r="V18" s="19">
        <v>7000</v>
      </c>
      <c r="W18" s="19">
        <v>7000</v>
      </c>
      <c r="X18" s="19"/>
      <c r="Y18" s="12"/>
    </row>
    <row r="19" spans="2:25" ht="36">
      <c r="B19" s="5" t="s">
        <v>31</v>
      </c>
      <c r="C19" s="5" t="s">
        <v>41</v>
      </c>
      <c r="D19" s="25" t="s">
        <v>44</v>
      </c>
      <c r="E19" s="13" t="s">
        <v>24</v>
      </c>
      <c r="F19" s="43">
        <v>49000</v>
      </c>
      <c r="G19" s="43"/>
      <c r="H19" s="43">
        <f>F19+G19</f>
        <v>49000</v>
      </c>
      <c r="I19" s="34"/>
      <c r="J19" s="34"/>
      <c r="K19" s="34"/>
      <c r="L19" s="52"/>
      <c r="M19" s="52"/>
      <c r="N19" s="52"/>
      <c r="O19" s="56"/>
      <c r="P19" s="56"/>
      <c r="Q19" s="56"/>
      <c r="R19" s="120"/>
      <c r="S19" s="120"/>
      <c r="T19" s="120"/>
      <c r="U19" s="19">
        <f t="shared" si="0"/>
        <v>49000</v>
      </c>
      <c r="V19" s="19">
        <v>49000</v>
      </c>
      <c r="W19" s="19">
        <v>49000</v>
      </c>
      <c r="X19" s="19"/>
      <c r="Y19" s="12"/>
    </row>
    <row r="20" spans="2:25" ht="48">
      <c r="B20" s="5" t="s">
        <v>38</v>
      </c>
      <c r="C20" s="5" t="s">
        <v>42</v>
      </c>
      <c r="D20" s="25" t="s">
        <v>163</v>
      </c>
      <c r="E20" s="13" t="s">
        <v>24</v>
      </c>
      <c r="F20" s="43"/>
      <c r="G20" s="43"/>
      <c r="H20" s="43"/>
      <c r="I20" s="34">
        <v>2490000</v>
      </c>
      <c r="J20" s="34"/>
      <c r="K20" s="34">
        <f>I20+J20</f>
        <v>2490000</v>
      </c>
      <c r="L20" s="52"/>
      <c r="M20" s="59"/>
      <c r="N20" s="52"/>
      <c r="O20" s="56"/>
      <c r="P20" s="56"/>
      <c r="Q20" s="56"/>
      <c r="R20" s="120"/>
      <c r="S20" s="120"/>
      <c r="T20" s="120"/>
      <c r="U20" s="19">
        <f t="shared" si="0"/>
        <v>2490000</v>
      </c>
      <c r="V20" s="19">
        <v>2490000</v>
      </c>
      <c r="W20" s="19">
        <v>1000000</v>
      </c>
      <c r="X20" s="19">
        <v>1490000</v>
      </c>
      <c r="Y20" s="11" t="s">
        <v>200</v>
      </c>
    </row>
    <row r="21" spans="2:25" ht="60">
      <c r="B21" s="5" t="s">
        <v>39</v>
      </c>
      <c r="C21" s="5" t="s">
        <v>43</v>
      </c>
      <c r="D21" s="25" t="s">
        <v>265</v>
      </c>
      <c r="E21" s="13" t="s">
        <v>24</v>
      </c>
      <c r="F21" s="43"/>
      <c r="G21" s="43"/>
      <c r="H21" s="43"/>
      <c r="I21" s="47"/>
      <c r="J21" s="48"/>
      <c r="K21" s="34"/>
      <c r="L21" s="53">
        <v>2472800</v>
      </c>
      <c r="M21" s="65"/>
      <c r="N21" s="52">
        <f>L21+M21</f>
        <v>2472800</v>
      </c>
      <c r="O21" s="57"/>
      <c r="P21" s="57"/>
      <c r="Q21" s="57"/>
      <c r="R21" s="127"/>
      <c r="S21" s="127"/>
      <c r="T21" s="127"/>
      <c r="U21" s="19">
        <f t="shared" si="0"/>
        <v>2472800</v>
      </c>
      <c r="V21" s="20">
        <v>2472800</v>
      </c>
      <c r="W21" s="20">
        <v>1072800</v>
      </c>
      <c r="X21" s="20">
        <v>1400000</v>
      </c>
      <c r="Y21" s="11" t="s">
        <v>214</v>
      </c>
    </row>
    <row r="22" spans="2:25" ht="84">
      <c r="B22" s="5" t="s">
        <v>74</v>
      </c>
      <c r="C22" s="5" t="s">
        <v>79</v>
      </c>
      <c r="D22" s="25" t="s">
        <v>323</v>
      </c>
      <c r="E22" s="13" t="s">
        <v>24</v>
      </c>
      <c r="F22" s="43"/>
      <c r="G22" s="43"/>
      <c r="H22" s="43"/>
      <c r="I22" s="47"/>
      <c r="J22" s="47"/>
      <c r="K22" s="47"/>
      <c r="L22" s="53">
        <v>60000</v>
      </c>
      <c r="M22" s="53"/>
      <c r="N22" s="52">
        <f>L22+M22</f>
        <v>60000</v>
      </c>
      <c r="O22" s="57">
        <v>0</v>
      </c>
      <c r="P22" s="109"/>
      <c r="Q22" s="57">
        <f>O22+P22</f>
        <v>0</v>
      </c>
      <c r="R22" s="127">
        <v>4000000</v>
      </c>
      <c r="S22" s="127"/>
      <c r="T22" s="127">
        <f>R22+S22</f>
        <v>4000000</v>
      </c>
      <c r="U22" s="19">
        <v>4000000</v>
      </c>
      <c r="V22" s="20">
        <v>4000000</v>
      </c>
      <c r="W22" s="20">
        <v>4000000</v>
      </c>
      <c r="X22" s="20"/>
      <c r="Y22" s="11"/>
    </row>
    <row r="23" spans="2:25" ht="28.5" customHeight="1">
      <c r="B23" s="5" t="s">
        <v>75</v>
      </c>
      <c r="C23" s="88" t="s">
        <v>80</v>
      </c>
      <c r="D23" s="85" t="s">
        <v>72</v>
      </c>
      <c r="E23" s="86" t="s">
        <v>24</v>
      </c>
      <c r="F23" s="77"/>
      <c r="G23" s="77"/>
      <c r="H23" s="77"/>
      <c r="I23" s="78"/>
      <c r="J23" s="78"/>
      <c r="K23" s="78"/>
      <c r="L23" s="80"/>
      <c r="M23" s="80"/>
      <c r="N23" s="80"/>
      <c r="O23" s="82"/>
      <c r="P23" s="82"/>
      <c r="Q23" s="82"/>
      <c r="R23" s="122"/>
      <c r="S23" s="122"/>
      <c r="T23" s="122"/>
      <c r="U23" s="83"/>
      <c r="V23" s="87"/>
      <c r="W23" s="87"/>
      <c r="X23" s="87"/>
      <c r="Y23" s="11"/>
    </row>
    <row r="24" spans="2:25" ht="28.5" customHeight="1">
      <c r="B24" s="74" t="s">
        <v>76</v>
      </c>
      <c r="C24" s="74" t="s">
        <v>81</v>
      </c>
      <c r="D24" s="75" t="s">
        <v>73</v>
      </c>
      <c r="E24" s="76" t="s">
        <v>24</v>
      </c>
      <c r="F24" s="77"/>
      <c r="G24" s="77"/>
      <c r="H24" s="77"/>
      <c r="I24" s="78"/>
      <c r="J24" s="78"/>
      <c r="K24" s="79"/>
      <c r="L24" s="80"/>
      <c r="M24" s="80"/>
      <c r="N24" s="81"/>
      <c r="O24" s="82"/>
      <c r="P24" s="82"/>
      <c r="Q24" s="82"/>
      <c r="R24" s="122"/>
      <c r="S24" s="122"/>
      <c r="T24" s="122"/>
      <c r="U24" s="83"/>
      <c r="V24" s="84"/>
      <c r="W24" s="84"/>
      <c r="X24" s="84"/>
      <c r="Y24" s="32"/>
    </row>
    <row r="25" spans="2:25" ht="75.75" customHeight="1">
      <c r="B25" s="28" t="s">
        <v>77</v>
      </c>
      <c r="C25" s="28" t="s">
        <v>150</v>
      </c>
      <c r="D25" s="27" t="s">
        <v>151</v>
      </c>
      <c r="E25" s="29" t="s">
        <v>24</v>
      </c>
      <c r="F25" s="43">
        <v>12200</v>
      </c>
      <c r="G25" s="43"/>
      <c r="H25" s="43">
        <f>F25+G25</f>
        <v>12200</v>
      </c>
      <c r="I25" s="47"/>
      <c r="J25" s="47"/>
      <c r="K25" s="47"/>
      <c r="L25" s="53"/>
      <c r="M25" s="53"/>
      <c r="N25" s="53"/>
      <c r="O25" s="57"/>
      <c r="P25" s="57"/>
      <c r="Q25" s="57"/>
      <c r="R25" s="121"/>
      <c r="S25" s="121"/>
      <c r="T25" s="121"/>
      <c r="U25" s="19">
        <f t="shared" si="0"/>
        <v>12200</v>
      </c>
      <c r="V25" s="31">
        <v>12200</v>
      </c>
      <c r="W25" s="31">
        <v>12200</v>
      </c>
      <c r="X25" s="31"/>
      <c r="Y25" s="32"/>
    </row>
    <row r="26" spans="2:25" ht="36.75" customHeight="1">
      <c r="B26" s="28" t="s">
        <v>78</v>
      </c>
      <c r="C26" s="28" t="s">
        <v>152</v>
      </c>
      <c r="D26" s="27" t="s">
        <v>149</v>
      </c>
      <c r="E26" s="29" t="s">
        <v>24</v>
      </c>
      <c r="F26" s="43">
        <v>33600</v>
      </c>
      <c r="G26" s="43"/>
      <c r="H26" s="43">
        <f>F26+G26</f>
        <v>33600</v>
      </c>
      <c r="I26" s="47"/>
      <c r="J26" s="47"/>
      <c r="K26" s="47"/>
      <c r="L26" s="53"/>
      <c r="M26" s="53"/>
      <c r="N26" s="53"/>
      <c r="O26" s="57"/>
      <c r="P26" s="57"/>
      <c r="Q26" s="57"/>
      <c r="R26" s="121"/>
      <c r="S26" s="121"/>
      <c r="T26" s="121"/>
      <c r="U26" s="19">
        <f t="shared" si="0"/>
        <v>33600</v>
      </c>
      <c r="V26" s="31">
        <v>33600</v>
      </c>
      <c r="W26" s="31">
        <v>33600</v>
      </c>
      <c r="X26" s="31"/>
      <c r="Y26" s="32"/>
    </row>
    <row r="27" spans="2:26" ht="32.25" customHeight="1">
      <c r="B27" s="28" t="s">
        <v>96</v>
      </c>
      <c r="C27" s="28" t="s">
        <v>159</v>
      </c>
      <c r="D27" s="39" t="s">
        <v>165</v>
      </c>
      <c r="E27" s="13" t="s">
        <v>24</v>
      </c>
      <c r="F27" s="43"/>
      <c r="G27" s="43"/>
      <c r="H27" s="43"/>
      <c r="I27" s="47">
        <v>52000</v>
      </c>
      <c r="J27" s="47"/>
      <c r="K27" s="34">
        <f aca="true" t="shared" si="1" ref="K27:K32">I27+J27</f>
        <v>52000</v>
      </c>
      <c r="L27" s="53"/>
      <c r="M27" s="53"/>
      <c r="N27" s="53"/>
      <c r="O27" s="57"/>
      <c r="P27" s="57"/>
      <c r="Q27" s="57"/>
      <c r="R27" s="121"/>
      <c r="S27" s="121"/>
      <c r="T27" s="121"/>
      <c r="U27" s="19">
        <f t="shared" si="0"/>
        <v>52000</v>
      </c>
      <c r="V27" s="19">
        <v>52000</v>
      </c>
      <c r="W27" s="19">
        <v>52000</v>
      </c>
      <c r="X27" s="31"/>
      <c r="Y27" s="32"/>
      <c r="Z27" s="61">
        <v>2</v>
      </c>
    </row>
    <row r="28" spans="2:25" ht="36.75" customHeight="1">
      <c r="B28" s="28" t="s">
        <v>104</v>
      </c>
      <c r="C28" s="28" t="s">
        <v>160</v>
      </c>
      <c r="D28" s="39" t="s">
        <v>166</v>
      </c>
      <c r="E28" s="13" t="s">
        <v>24</v>
      </c>
      <c r="F28" s="43"/>
      <c r="G28" s="43"/>
      <c r="H28" s="43"/>
      <c r="I28" s="47">
        <v>30000</v>
      </c>
      <c r="J28" s="47"/>
      <c r="K28" s="34">
        <f t="shared" si="1"/>
        <v>30000</v>
      </c>
      <c r="L28" s="53"/>
      <c r="M28" s="53"/>
      <c r="N28" s="53"/>
      <c r="O28" s="57"/>
      <c r="P28" s="57"/>
      <c r="Q28" s="57"/>
      <c r="R28" s="121"/>
      <c r="S28" s="121"/>
      <c r="T28" s="121"/>
      <c r="U28" s="19">
        <f t="shared" si="0"/>
        <v>30000</v>
      </c>
      <c r="V28" s="19">
        <v>30000</v>
      </c>
      <c r="W28" s="19">
        <v>30000</v>
      </c>
      <c r="X28" s="31"/>
      <c r="Y28" s="32"/>
    </row>
    <row r="29" spans="2:25" ht="37.5" customHeight="1">
      <c r="B29" s="28" t="s">
        <v>105</v>
      </c>
      <c r="C29" s="28" t="s">
        <v>161</v>
      </c>
      <c r="D29" s="39" t="s">
        <v>164</v>
      </c>
      <c r="E29" s="13" t="s">
        <v>24</v>
      </c>
      <c r="F29" s="43"/>
      <c r="G29" s="43"/>
      <c r="H29" s="43"/>
      <c r="I29" s="47">
        <v>57000</v>
      </c>
      <c r="J29" s="47"/>
      <c r="K29" s="34">
        <f t="shared" si="1"/>
        <v>57000</v>
      </c>
      <c r="L29" s="53"/>
      <c r="M29" s="53"/>
      <c r="N29" s="53"/>
      <c r="O29" s="57"/>
      <c r="P29" s="57"/>
      <c r="Q29" s="57"/>
      <c r="R29" s="121"/>
      <c r="S29" s="121"/>
      <c r="T29" s="121"/>
      <c r="U29" s="19">
        <f t="shared" si="0"/>
        <v>57000</v>
      </c>
      <c r="V29" s="19">
        <v>57000</v>
      </c>
      <c r="W29" s="19">
        <v>57000</v>
      </c>
      <c r="X29" s="31"/>
      <c r="Y29" s="32"/>
    </row>
    <row r="30" spans="2:25" ht="36" customHeight="1">
      <c r="B30" s="28" t="s">
        <v>156</v>
      </c>
      <c r="C30" s="28" t="s">
        <v>162</v>
      </c>
      <c r="D30" s="39" t="s">
        <v>167</v>
      </c>
      <c r="E30" s="13" t="s">
        <v>24</v>
      </c>
      <c r="F30" s="43"/>
      <c r="G30" s="43"/>
      <c r="H30" s="43"/>
      <c r="I30" s="47">
        <v>48000</v>
      </c>
      <c r="J30" s="47"/>
      <c r="K30" s="34">
        <f t="shared" si="1"/>
        <v>48000</v>
      </c>
      <c r="L30" s="53"/>
      <c r="M30" s="53"/>
      <c r="N30" s="53"/>
      <c r="O30" s="57"/>
      <c r="P30" s="57"/>
      <c r="Q30" s="57"/>
      <c r="R30" s="121"/>
      <c r="S30" s="121"/>
      <c r="T30" s="121"/>
      <c r="U30" s="19">
        <f t="shared" si="0"/>
        <v>48000</v>
      </c>
      <c r="V30" s="19">
        <v>48000</v>
      </c>
      <c r="W30" s="19">
        <v>48000</v>
      </c>
      <c r="X30" s="31"/>
      <c r="Y30" s="32"/>
    </row>
    <row r="31" spans="2:25" ht="60">
      <c r="B31" s="28" t="s">
        <v>157</v>
      </c>
      <c r="C31" s="28" t="s">
        <v>188</v>
      </c>
      <c r="D31" s="39" t="s">
        <v>197</v>
      </c>
      <c r="E31" s="13" t="s">
        <v>24</v>
      </c>
      <c r="F31" s="43"/>
      <c r="G31" s="43"/>
      <c r="H31" s="43"/>
      <c r="I31" s="47">
        <v>74000</v>
      </c>
      <c r="J31" s="47"/>
      <c r="K31" s="34">
        <f t="shared" si="1"/>
        <v>74000</v>
      </c>
      <c r="L31" s="53"/>
      <c r="M31" s="53"/>
      <c r="N31" s="53"/>
      <c r="O31" s="57"/>
      <c r="P31" s="57"/>
      <c r="Q31" s="57"/>
      <c r="R31" s="121"/>
      <c r="S31" s="121"/>
      <c r="T31" s="121"/>
      <c r="U31" s="19">
        <f t="shared" si="0"/>
        <v>74000</v>
      </c>
      <c r="V31" s="19">
        <v>74000</v>
      </c>
      <c r="W31" s="19">
        <v>74000</v>
      </c>
      <c r="X31" s="31"/>
      <c r="Y31" s="32"/>
    </row>
    <row r="32" spans="2:25" ht="36" customHeight="1">
      <c r="B32" s="28" t="s">
        <v>158</v>
      </c>
      <c r="C32" s="28" t="s">
        <v>189</v>
      </c>
      <c r="D32" s="39" t="s">
        <v>190</v>
      </c>
      <c r="E32" s="13" t="s">
        <v>24</v>
      </c>
      <c r="F32" s="43"/>
      <c r="G32" s="43"/>
      <c r="H32" s="43"/>
      <c r="I32" s="47">
        <v>12100</v>
      </c>
      <c r="J32" s="47"/>
      <c r="K32" s="34">
        <f t="shared" si="1"/>
        <v>12100</v>
      </c>
      <c r="L32" s="53"/>
      <c r="M32" s="53"/>
      <c r="N32" s="53"/>
      <c r="O32" s="57"/>
      <c r="P32" s="57"/>
      <c r="Q32" s="57"/>
      <c r="R32" s="121"/>
      <c r="S32" s="121"/>
      <c r="T32" s="121"/>
      <c r="U32" s="19">
        <v>12100</v>
      </c>
      <c r="V32" s="19">
        <v>12100</v>
      </c>
      <c r="W32" s="19">
        <v>12100</v>
      </c>
      <c r="X32" s="31"/>
      <c r="Y32" s="32"/>
    </row>
    <row r="33" spans="2:25" ht="29.25">
      <c r="B33" s="74" t="s">
        <v>186</v>
      </c>
      <c r="C33" s="74" t="s">
        <v>82</v>
      </c>
      <c r="D33" s="85" t="s">
        <v>130</v>
      </c>
      <c r="E33" s="86" t="s">
        <v>24</v>
      </c>
      <c r="F33" s="77"/>
      <c r="G33" s="77"/>
      <c r="H33" s="77"/>
      <c r="I33" s="78"/>
      <c r="J33" s="78"/>
      <c r="K33" s="79"/>
      <c r="L33" s="80"/>
      <c r="M33" s="80"/>
      <c r="N33" s="81"/>
      <c r="O33" s="82"/>
      <c r="P33" s="82"/>
      <c r="Q33" s="82"/>
      <c r="R33" s="122"/>
      <c r="S33" s="122"/>
      <c r="T33" s="122"/>
      <c r="U33" s="83"/>
      <c r="V33" s="87"/>
      <c r="W33" s="87"/>
      <c r="X33" s="87"/>
      <c r="Y33" s="11"/>
    </row>
    <row r="34" spans="2:25" ht="40.5" customHeight="1">
      <c r="B34" s="28" t="s">
        <v>187</v>
      </c>
      <c r="C34" s="28" t="s">
        <v>83</v>
      </c>
      <c r="D34" s="85" t="s">
        <v>261</v>
      </c>
      <c r="E34" s="13" t="s">
        <v>24</v>
      </c>
      <c r="F34" s="43"/>
      <c r="G34" s="43"/>
      <c r="H34" s="43"/>
      <c r="I34" s="47"/>
      <c r="J34" s="47"/>
      <c r="K34" s="34"/>
      <c r="L34" s="53">
        <v>0</v>
      </c>
      <c r="M34" s="53"/>
      <c r="N34" s="52">
        <f>L34+M34</f>
        <v>0</v>
      </c>
      <c r="O34" s="57">
        <v>0</v>
      </c>
      <c r="P34" s="57"/>
      <c r="Q34" s="57">
        <f>O34+P34</f>
        <v>0</v>
      </c>
      <c r="R34" s="121"/>
      <c r="S34" s="121"/>
      <c r="T34" s="121"/>
      <c r="U34" s="19">
        <v>0</v>
      </c>
      <c r="V34" s="20">
        <v>0</v>
      </c>
      <c r="W34" s="20">
        <v>0</v>
      </c>
      <c r="X34" s="20"/>
      <c r="Y34" s="11"/>
    </row>
    <row r="35" spans="2:25" ht="48">
      <c r="B35" s="28" t="s">
        <v>203</v>
      </c>
      <c r="C35" s="28" t="s">
        <v>204</v>
      </c>
      <c r="D35" s="25" t="s">
        <v>205</v>
      </c>
      <c r="E35" s="13" t="s">
        <v>24</v>
      </c>
      <c r="F35" s="43"/>
      <c r="G35" s="43"/>
      <c r="H35" s="43"/>
      <c r="I35" s="47">
        <v>44000</v>
      </c>
      <c r="J35" s="47"/>
      <c r="K35" s="34">
        <f>I35+J35</f>
        <v>44000</v>
      </c>
      <c r="L35" s="53"/>
      <c r="M35" s="53"/>
      <c r="N35" s="52"/>
      <c r="O35" s="57"/>
      <c r="P35" s="57"/>
      <c r="Q35" s="57"/>
      <c r="R35" s="121"/>
      <c r="S35" s="121"/>
      <c r="T35" s="121"/>
      <c r="U35" s="19">
        <v>44000</v>
      </c>
      <c r="V35" s="20">
        <v>44000</v>
      </c>
      <c r="W35" s="20">
        <v>44000</v>
      </c>
      <c r="X35" s="20"/>
      <c r="Y35" s="11"/>
    </row>
    <row r="36" spans="2:25" ht="33.75" customHeight="1">
      <c r="B36" s="28" t="s">
        <v>227</v>
      </c>
      <c r="C36" s="28" t="s">
        <v>257</v>
      </c>
      <c r="D36" s="25" t="s">
        <v>229</v>
      </c>
      <c r="E36" s="13" t="s">
        <v>24</v>
      </c>
      <c r="F36" s="43"/>
      <c r="G36" s="43"/>
      <c r="H36" s="43"/>
      <c r="I36" s="47"/>
      <c r="J36" s="47"/>
      <c r="K36" s="34"/>
      <c r="L36" s="53">
        <v>20000</v>
      </c>
      <c r="M36" s="53"/>
      <c r="N36" s="52">
        <f>L36+M36</f>
        <v>20000</v>
      </c>
      <c r="O36" s="57"/>
      <c r="P36" s="57"/>
      <c r="Q36" s="57"/>
      <c r="R36" s="121"/>
      <c r="S36" s="121"/>
      <c r="T36" s="121"/>
      <c r="U36" s="19">
        <v>20000</v>
      </c>
      <c r="V36" s="20">
        <v>20000</v>
      </c>
      <c r="W36" s="20">
        <v>20000</v>
      </c>
      <c r="X36" s="20"/>
      <c r="Y36" s="11"/>
    </row>
    <row r="37" spans="2:25" ht="33.75">
      <c r="B37" s="28" t="s">
        <v>228</v>
      </c>
      <c r="C37" s="28" t="s">
        <v>258</v>
      </c>
      <c r="D37" s="25" t="s">
        <v>230</v>
      </c>
      <c r="E37" s="13" t="s">
        <v>24</v>
      </c>
      <c r="F37" s="43"/>
      <c r="G37" s="43"/>
      <c r="H37" s="43"/>
      <c r="I37" s="47"/>
      <c r="J37" s="47"/>
      <c r="K37" s="34"/>
      <c r="L37" s="53">
        <v>20000</v>
      </c>
      <c r="M37" s="53"/>
      <c r="N37" s="52">
        <f>L37+M37</f>
        <v>20000</v>
      </c>
      <c r="O37" s="57"/>
      <c r="P37" s="57"/>
      <c r="Q37" s="57"/>
      <c r="R37" s="121"/>
      <c r="S37" s="121"/>
      <c r="T37" s="121"/>
      <c r="U37" s="19">
        <v>20000</v>
      </c>
      <c r="V37" s="20">
        <v>20000</v>
      </c>
      <c r="W37" s="20">
        <v>20000</v>
      </c>
      <c r="X37" s="20"/>
      <c r="Y37" s="11"/>
    </row>
    <row r="38" spans="2:25" ht="49.5" customHeight="1">
      <c r="B38" s="28" t="s">
        <v>256</v>
      </c>
      <c r="C38" s="28" t="s">
        <v>259</v>
      </c>
      <c r="D38" s="25" t="s">
        <v>260</v>
      </c>
      <c r="E38" s="13" t="s">
        <v>24</v>
      </c>
      <c r="F38" s="43"/>
      <c r="G38" s="43"/>
      <c r="H38" s="43"/>
      <c r="I38" s="47"/>
      <c r="J38" s="47"/>
      <c r="K38" s="34"/>
      <c r="L38" s="53"/>
      <c r="M38" s="53"/>
      <c r="N38" s="52"/>
      <c r="O38" s="57">
        <v>950000</v>
      </c>
      <c r="P38" s="57"/>
      <c r="Q38" s="57">
        <f>O38+P38</f>
        <v>950000</v>
      </c>
      <c r="R38" s="121"/>
      <c r="S38" s="121"/>
      <c r="T38" s="121"/>
      <c r="U38" s="19">
        <v>950000</v>
      </c>
      <c r="V38" s="20">
        <v>950000</v>
      </c>
      <c r="W38" s="20">
        <v>950000</v>
      </c>
      <c r="X38" s="20"/>
      <c r="Y38" s="32"/>
    </row>
    <row r="39" spans="2:25" ht="42.75" customHeight="1">
      <c r="B39" s="28" t="s">
        <v>262</v>
      </c>
      <c r="C39" s="28" t="s">
        <v>263</v>
      </c>
      <c r="D39" s="25" t="s">
        <v>264</v>
      </c>
      <c r="E39" s="13" t="s">
        <v>24</v>
      </c>
      <c r="F39" s="43"/>
      <c r="G39" s="43"/>
      <c r="H39" s="43"/>
      <c r="I39" s="47"/>
      <c r="J39" s="47"/>
      <c r="K39" s="34"/>
      <c r="L39" s="53"/>
      <c r="M39" s="53"/>
      <c r="N39" s="52"/>
      <c r="O39" s="57"/>
      <c r="P39" s="57"/>
      <c r="Q39" s="57"/>
      <c r="R39" s="121"/>
      <c r="S39" s="121"/>
      <c r="T39" s="121"/>
      <c r="U39" s="19"/>
      <c r="V39" s="20"/>
      <c r="W39" s="20"/>
      <c r="X39" s="20"/>
      <c r="Y39" s="32"/>
    </row>
    <row r="40" spans="2:25" ht="42.75" customHeight="1">
      <c r="B40" s="28" t="s">
        <v>268</v>
      </c>
      <c r="C40" s="28" t="s">
        <v>270</v>
      </c>
      <c r="D40" s="39" t="s">
        <v>272</v>
      </c>
      <c r="E40" s="29" t="s">
        <v>24</v>
      </c>
      <c r="F40" s="43"/>
      <c r="G40" s="43"/>
      <c r="H40" s="43"/>
      <c r="I40" s="47"/>
      <c r="J40" s="47"/>
      <c r="K40" s="34"/>
      <c r="L40" s="53"/>
      <c r="M40" s="53"/>
      <c r="N40" s="52"/>
      <c r="O40" s="57">
        <v>40000</v>
      </c>
      <c r="P40" s="57"/>
      <c r="Q40" s="57">
        <f>O40+P40</f>
        <v>40000</v>
      </c>
      <c r="R40" s="121"/>
      <c r="S40" s="121"/>
      <c r="T40" s="121"/>
      <c r="U40" s="19">
        <v>40000</v>
      </c>
      <c r="V40" s="20">
        <v>40000</v>
      </c>
      <c r="W40" s="20">
        <v>40000</v>
      </c>
      <c r="X40" s="20"/>
      <c r="Y40" s="32"/>
    </row>
    <row r="41" spans="2:25" ht="42.75" customHeight="1">
      <c r="B41" s="28" t="s">
        <v>269</v>
      </c>
      <c r="C41" s="28" t="s">
        <v>271</v>
      </c>
      <c r="D41" s="39" t="s">
        <v>273</v>
      </c>
      <c r="E41" s="29" t="s">
        <v>24</v>
      </c>
      <c r="F41" s="43"/>
      <c r="G41" s="43"/>
      <c r="H41" s="43"/>
      <c r="I41" s="47"/>
      <c r="J41" s="47"/>
      <c r="K41" s="34"/>
      <c r="L41" s="53"/>
      <c r="M41" s="53"/>
      <c r="N41" s="52"/>
      <c r="O41" s="57">
        <v>200000</v>
      </c>
      <c r="P41" s="57">
        <v>-10000</v>
      </c>
      <c r="Q41" s="57">
        <f>O41+P41</f>
        <v>190000</v>
      </c>
      <c r="R41" s="121"/>
      <c r="S41" s="121"/>
      <c r="T41" s="121"/>
      <c r="U41" s="19">
        <v>190000</v>
      </c>
      <c r="V41" s="20">
        <v>190000</v>
      </c>
      <c r="W41" s="20">
        <v>190000</v>
      </c>
      <c r="X41" s="20"/>
      <c r="Y41" s="32"/>
    </row>
    <row r="42" spans="2:25" ht="18.75" customHeight="1">
      <c r="B42" s="142" t="s">
        <v>61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4"/>
    </row>
    <row r="43" spans="2:25" ht="33.75">
      <c r="B43" s="5" t="s">
        <v>20</v>
      </c>
      <c r="C43" s="5" t="s">
        <v>84</v>
      </c>
      <c r="D43" s="129" t="s">
        <v>85</v>
      </c>
      <c r="E43" s="14" t="s">
        <v>120</v>
      </c>
      <c r="F43" s="44"/>
      <c r="G43" s="44"/>
      <c r="H43" s="44"/>
      <c r="I43" s="49"/>
      <c r="J43" s="49"/>
      <c r="K43" s="49"/>
      <c r="L43" s="54">
        <v>0</v>
      </c>
      <c r="M43" s="72"/>
      <c r="N43" s="52">
        <f>L43+M43</f>
        <v>0</v>
      </c>
      <c r="O43" s="57">
        <v>0</v>
      </c>
      <c r="P43" s="109"/>
      <c r="Q43" s="57">
        <f>O43+P43</f>
        <v>0</v>
      </c>
      <c r="R43" s="121"/>
      <c r="S43" s="121"/>
      <c r="T43" s="121"/>
      <c r="U43" s="19">
        <v>0</v>
      </c>
      <c r="V43" s="20">
        <v>0</v>
      </c>
      <c r="W43" s="20">
        <v>0</v>
      </c>
      <c r="X43" s="20">
        <v>0</v>
      </c>
      <c r="Y43" s="11"/>
    </row>
    <row r="44" spans="2:25" ht="35.25" customHeight="1">
      <c r="B44" s="28" t="s">
        <v>22</v>
      </c>
      <c r="C44" s="28" t="s">
        <v>137</v>
      </c>
      <c r="D44" s="35" t="s">
        <v>138</v>
      </c>
      <c r="E44" s="13" t="s">
        <v>24</v>
      </c>
      <c r="F44" s="44"/>
      <c r="G44" s="44"/>
      <c r="H44" s="44"/>
      <c r="I44" s="49">
        <v>150000</v>
      </c>
      <c r="J44" s="49"/>
      <c r="K44" s="34">
        <f>I44+J44</f>
        <v>150000</v>
      </c>
      <c r="L44" s="54"/>
      <c r="M44" s="54"/>
      <c r="N44" s="54"/>
      <c r="O44" s="57"/>
      <c r="P44" s="57"/>
      <c r="Q44" s="57"/>
      <c r="R44" s="121"/>
      <c r="S44" s="121"/>
      <c r="T44" s="121"/>
      <c r="U44" s="19">
        <f>H44+K44+N44+O44</f>
        <v>150000</v>
      </c>
      <c r="V44" s="31">
        <v>150000</v>
      </c>
      <c r="W44" s="31">
        <v>150000</v>
      </c>
      <c r="X44" s="31"/>
      <c r="Y44" s="38"/>
    </row>
    <row r="45" spans="2:26" ht="35.25" customHeight="1">
      <c r="B45" s="28" t="s">
        <v>30</v>
      </c>
      <c r="C45" s="28" t="s">
        <v>274</v>
      </c>
      <c r="D45" s="39" t="s">
        <v>326</v>
      </c>
      <c r="E45" s="29" t="s">
        <v>24</v>
      </c>
      <c r="F45" s="44"/>
      <c r="G45" s="44"/>
      <c r="H45" s="44"/>
      <c r="I45" s="49"/>
      <c r="J45" s="49"/>
      <c r="K45" s="34"/>
      <c r="L45" s="54"/>
      <c r="M45" s="54"/>
      <c r="N45" s="54"/>
      <c r="O45" s="57">
        <v>120000</v>
      </c>
      <c r="P45" s="57"/>
      <c r="Q45" s="57">
        <f>O45+P45</f>
        <v>120000</v>
      </c>
      <c r="R45" s="121"/>
      <c r="S45" s="121"/>
      <c r="T45" s="121"/>
      <c r="U45" s="19">
        <v>120000</v>
      </c>
      <c r="V45" s="31">
        <v>120000</v>
      </c>
      <c r="W45" s="31">
        <v>120000</v>
      </c>
      <c r="X45" s="31"/>
      <c r="Y45" s="38"/>
      <c r="Z45" s="61"/>
    </row>
    <row r="46" spans="2:26" ht="19.5" customHeight="1">
      <c r="B46" s="170" t="s">
        <v>62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61">
        <v>3</v>
      </c>
    </row>
    <row r="47" spans="2:25" ht="67.5" customHeight="1">
      <c r="B47" s="5" t="s">
        <v>20</v>
      </c>
      <c r="C47" s="5" t="s">
        <v>26</v>
      </c>
      <c r="D47" s="25" t="s">
        <v>28</v>
      </c>
      <c r="E47" s="14" t="s">
        <v>209</v>
      </c>
      <c r="F47" s="43">
        <v>2500</v>
      </c>
      <c r="G47" s="43"/>
      <c r="H47" s="43">
        <f>F47+G47</f>
        <v>2500</v>
      </c>
      <c r="I47" s="34">
        <v>400000</v>
      </c>
      <c r="J47" s="34"/>
      <c r="K47" s="34">
        <f>I47+J47</f>
        <v>400000</v>
      </c>
      <c r="L47" s="52">
        <v>213600</v>
      </c>
      <c r="M47" s="52"/>
      <c r="N47" s="52">
        <f>L47+M47</f>
        <v>213600</v>
      </c>
      <c r="O47" s="56"/>
      <c r="P47" s="56"/>
      <c r="Q47" s="56"/>
      <c r="R47" s="120"/>
      <c r="S47" s="120"/>
      <c r="T47" s="120"/>
      <c r="U47" s="19">
        <v>402500</v>
      </c>
      <c r="V47" s="19">
        <v>402500</v>
      </c>
      <c r="W47" s="19">
        <v>203900</v>
      </c>
      <c r="X47" s="19">
        <v>198600</v>
      </c>
      <c r="Y47" s="11" t="s">
        <v>245</v>
      </c>
    </row>
    <row r="48" spans="2:25" ht="48">
      <c r="B48" s="5" t="s">
        <v>22</v>
      </c>
      <c r="C48" s="5" t="s">
        <v>27</v>
      </c>
      <c r="D48" s="25" t="s">
        <v>129</v>
      </c>
      <c r="E48" s="14" t="s">
        <v>29</v>
      </c>
      <c r="F48" s="43"/>
      <c r="G48" s="43"/>
      <c r="H48" s="43"/>
      <c r="I48" s="34">
        <v>80000</v>
      </c>
      <c r="J48" s="34"/>
      <c r="K48" s="34">
        <f>I48+J48</f>
        <v>80000</v>
      </c>
      <c r="L48" s="54">
        <v>38000</v>
      </c>
      <c r="M48" s="72"/>
      <c r="N48" s="52">
        <f>L48+M48</f>
        <v>38000</v>
      </c>
      <c r="O48" s="57">
        <v>500000</v>
      </c>
      <c r="P48" s="109"/>
      <c r="Q48" s="57">
        <f>O48+P48</f>
        <v>500000</v>
      </c>
      <c r="R48" s="127">
        <v>4000000</v>
      </c>
      <c r="S48" s="127"/>
      <c r="T48" s="127">
        <f>R48+S48</f>
        <v>4000000</v>
      </c>
      <c r="U48" s="19">
        <v>4618000</v>
      </c>
      <c r="V48" s="20">
        <v>4618000</v>
      </c>
      <c r="W48" s="19">
        <v>3618000</v>
      </c>
      <c r="X48" s="19">
        <v>1000000</v>
      </c>
      <c r="Y48" s="11" t="s">
        <v>321</v>
      </c>
    </row>
    <row r="49" spans="2:25" ht="62.25" customHeight="1">
      <c r="B49" s="5" t="s">
        <v>30</v>
      </c>
      <c r="C49" s="5" t="s">
        <v>87</v>
      </c>
      <c r="D49" s="25" t="s">
        <v>86</v>
      </c>
      <c r="E49" s="14" t="s">
        <v>29</v>
      </c>
      <c r="F49" s="43"/>
      <c r="G49" s="43"/>
      <c r="H49" s="43"/>
      <c r="I49" s="34"/>
      <c r="J49" s="34"/>
      <c r="K49" s="34"/>
      <c r="L49" s="52"/>
      <c r="M49" s="59"/>
      <c r="N49" s="52"/>
      <c r="O49" s="56">
        <v>0</v>
      </c>
      <c r="P49" s="110"/>
      <c r="Q49" s="57">
        <f>O49+P49</f>
        <v>0</v>
      </c>
      <c r="R49" s="121"/>
      <c r="S49" s="121"/>
      <c r="T49" s="121"/>
      <c r="U49" s="19">
        <v>0</v>
      </c>
      <c r="V49" s="19">
        <v>0</v>
      </c>
      <c r="W49" s="19">
        <v>0</v>
      </c>
      <c r="X49" s="19"/>
      <c r="Y49" s="11"/>
    </row>
    <row r="50" spans="2:25" ht="28.5" customHeight="1">
      <c r="B50" s="88" t="s">
        <v>31</v>
      </c>
      <c r="C50" s="88" t="s">
        <v>88</v>
      </c>
      <c r="D50" s="85" t="s">
        <v>131</v>
      </c>
      <c r="E50" s="89" t="s">
        <v>29</v>
      </c>
      <c r="F50" s="77"/>
      <c r="G50" s="77"/>
      <c r="H50" s="77"/>
      <c r="I50" s="79"/>
      <c r="J50" s="79"/>
      <c r="K50" s="79"/>
      <c r="L50" s="81"/>
      <c r="M50" s="81"/>
      <c r="N50" s="81"/>
      <c r="O50" s="90"/>
      <c r="P50" s="90"/>
      <c r="Q50" s="90"/>
      <c r="R50" s="123"/>
      <c r="S50" s="123"/>
      <c r="T50" s="123"/>
      <c r="U50" s="83"/>
      <c r="V50" s="83"/>
      <c r="W50" s="83"/>
      <c r="X50" s="83"/>
      <c r="Y50" s="11"/>
    </row>
    <row r="51" spans="2:25" ht="37.5" customHeight="1">
      <c r="B51" s="28" t="s">
        <v>38</v>
      </c>
      <c r="C51" s="28" t="s">
        <v>89</v>
      </c>
      <c r="D51" s="33" t="s">
        <v>132</v>
      </c>
      <c r="E51" s="36" t="s">
        <v>210</v>
      </c>
      <c r="F51" s="43"/>
      <c r="G51" s="43"/>
      <c r="H51" s="43"/>
      <c r="I51" s="34">
        <v>9706</v>
      </c>
      <c r="J51" s="34"/>
      <c r="K51" s="34">
        <f>I51+J51</f>
        <v>9706</v>
      </c>
      <c r="L51" s="52"/>
      <c r="M51" s="52"/>
      <c r="N51" s="52"/>
      <c r="O51" s="56"/>
      <c r="P51" s="56"/>
      <c r="Q51" s="56"/>
      <c r="R51" s="120"/>
      <c r="S51" s="120"/>
      <c r="T51" s="120"/>
      <c r="U51" s="19">
        <f>H51+K51+N51+O51</f>
        <v>9706</v>
      </c>
      <c r="V51" s="30">
        <v>9706</v>
      </c>
      <c r="W51" s="30">
        <v>9706</v>
      </c>
      <c r="X51" s="30"/>
      <c r="Y51" s="38"/>
    </row>
    <row r="52" spans="2:25" ht="38.25" customHeight="1">
      <c r="B52" s="28" t="s">
        <v>39</v>
      </c>
      <c r="C52" s="28" t="s">
        <v>90</v>
      </c>
      <c r="D52" s="33" t="s">
        <v>133</v>
      </c>
      <c r="E52" s="36" t="s">
        <v>121</v>
      </c>
      <c r="F52" s="43"/>
      <c r="G52" s="43"/>
      <c r="H52" s="43"/>
      <c r="I52" s="34">
        <v>51763</v>
      </c>
      <c r="J52" s="34"/>
      <c r="K52" s="34">
        <f>I52+J52</f>
        <v>51763</v>
      </c>
      <c r="L52" s="52"/>
      <c r="M52" s="52"/>
      <c r="N52" s="52"/>
      <c r="O52" s="56"/>
      <c r="P52" s="56"/>
      <c r="Q52" s="56"/>
      <c r="R52" s="120"/>
      <c r="S52" s="120"/>
      <c r="T52" s="120"/>
      <c r="U52" s="19">
        <f>H52+K52+N52+O52</f>
        <v>51763</v>
      </c>
      <c r="V52" s="30">
        <v>51763</v>
      </c>
      <c r="W52" s="30">
        <v>51763</v>
      </c>
      <c r="X52" s="30"/>
      <c r="Y52" s="38"/>
    </row>
    <row r="53" spans="2:25" ht="79.5" customHeight="1">
      <c r="B53" s="28" t="s">
        <v>74</v>
      </c>
      <c r="C53" s="28" t="s">
        <v>222</v>
      </c>
      <c r="D53" s="33" t="s">
        <v>232</v>
      </c>
      <c r="E53" s="36" t="s">
        <v>210</v>
      </c>
      <c r="F53" s="43"/>
      <c r="G53" s="43"/>
      <c r="H53" s="43"/>
      <c r="I53" s="34"/>
      <c r="J53" s="34"/>
      <c r="K53" s="34"/>
      <c r="L53" s="52"/>
      <c r="M53" s="52"/>
      <c r="N53" s="52"/>
      <c r="O53" s="56">
        <v>245000</v>
      </c>
      <c r="P53" s="56"/>
      <c r="Q53" s="57">
        <f>O53+P53</f>
        <v>245000</v>
      </c>
      <c r="R53" s="121"/>
      <c r="S53" s="121"/>
      <c r="T53" s="121"/>
      <c r="U53" s="19">
        <v>245000</v>
      </c>
      <c r="V53" s="30">
        <v>245000</v>
      </c>
      <c r="W53" s="30">
        <v>245000</v>
      </c>
      <c r="X53" s="30"/>
      <c r="Y53" s="38"/>
    </row>
    <row r="54" spans="2:25" ht="43.5" customHeight="1">
      <c r="B54" s="28" t="s">
        <v>75</v>
      </c>
      <c r="C54" s="28" t="s">
        <v>223</v>
      </c>
      <c r="D54" s="33" t="s">
        <v>224</v>
      </c>
      <c r="E54" s="36" t="s">
        <v>225</v>
      </c>
      <c r="F54" s="43"/>
      <c r="G54" s="43"/>
      <c r="H54" s="43"/>
      <c r="I54" s="34">
        <v>3485</v>
      </c>
      <c r="J54" s="34"/>
      <c r="K54" s="34">
        <f>I54+J54</f>
        <v>3485</v>
      </c>
      <c r="L54" s="52"/>
      <c r="M54" s="52"/>
      <c r="N54" s="52"/>
      <c r="O54" s="56"/>
      <c r="P54" s="56"/>
      <c r="Q54" s="56"/>
      <c r="R54" s="120"/>
      <c r="S54" s="120"/>
      <c r="T54" s="120"/>
      <c r="U54" s="19">
        <v>3485</v>
      </c>
      <c r="V54" s="30">
        <v>3485</v>
      </c>
      <c r="W54" s="30"/>
      <c r="X54" s="30">
        <v>3485</v>
      </c>
      <c r="Y54" s="73" t="s">
        <v>241</v>
      </c>
    </row>
    <row r="55" spans="2:25" ht="43.5" customHeight="1">
      <c r="B55" s="28" t="s">
        <v>76</v>
      </c>
      <c r="C55" s="28" t="s">
        <v>231</v>
      </c>
      <c r="D55" s="33" t="s">
        <v>224</v>
      </c>
      <c r="E55" s="36" t="s">
        <v>226</v>
      </c>
      <c r="F55" s="43"/>
      <c r="G55" s="43"/>
      <c r="H55" s="43"/>
      <c r="I55" s="34">
        <v>615</v>
      </c>
      <c r="J55" s="34"/>
      <c r="K55" s="34">
        <f>I55+J55</f>
        <v>615</v>
      </c>
      <c r="L55" s="52"/>
      <c r="M55" s="52"/>
      <c r="N55" s="52"/>
      <c r="O55" s="56"/>
      <c r="P55" s="56"/>
      <c r="Q55" s="56"/>
      <c r="R55" s="120"/>
      <c r="S55" s="120"/>
      <c r="T55" s="120"/>
      <c r="U55" s="19">
        <v>615</v>
      </c>
      <c r="V55" s="30">
        <v>615</v>
      </c>
      <c r="W55" s="30"/>
      <c r="X55" s="30">
        <v>615</v>
      </c>
      <c r="Y55" s="73" t="s">
        <v>241</v>
      </c>
    </row>
    <row r="56" spans="2:25" ht="63" customHeight="1">
      <c r="B56" s="28" t="s">
        <v>77</v>
      </c>
      <c r="C56" s="28" t="s">
        <v>242</v>
      </c>
      <c r="D56" s="33" t="s">
        <v>244</v>
      </c>
      <c r="E56" s="36" t="s">
        <v>225</v>
      </c>
      <c r="F56" s="43"/>
      <c r="G56" s="43"/>
      <c r="H56" s="43"/>
      <c r="I56" s="34"/>
      <c r="J56" s="34"/>
      <c r="K56" s="34"/>
      <c r="L56" s="52">
        <v>8925</v>
      </c>
      <c r="M56" s="52"/>
      <c r="N56" s="52">
        <f>L56+M56</f>
        <v>8925</v>
      </c>
      <c r="O56" s="56"/>
      <c r="P56" s="56"/>
      <c r="Q56" s="56"/>
      <c r="R56" s="120"/>
      <c r="S56" s="120"/>
      <c r="T56" s="120"/>
      <c r="U56" s="19">
        <v>8925</v>
      </c>
      <c r="V56" s="30">
        <v>8925</v>
      </c>
      <c r="W56" s="30"/>
      <c r="X56" s="30">
        <v>8925</v>
      </c>
      <c r="Y56" s="73" t="s">
        <v>241</v>
      </c>
    </row>
    <row r="57" spans="2:25" ht="58.5" customHeight="1">
      <c r="B57" s="28" t="s">
        <v>78</v>
      </c>
      <c r="C57" s="28" t="s">
        <v>243</v>
      </c>
      <c r="D57" s="33" t="s">
        <v>244</v>
      </c>
      <c r="E57" s="36" t="s">
        <v>226</v>
      </c>
      <c r="F57" s="43"/>
      <c r="G57" s="43"/>
      <c r="H57" s="43"/>
      <c r="I57" s="34"/>
      <c r="J57" s="34"/>
      <c r="K57" s="34"/>
      <c r="L57" s="52">
        <v>1575</v>
      </c>
      <c r="M57" s="52"/>
      <c r="N57" s="52">
        <f>L57+M57</f>
        <v>1575</v>
      </c>
      <c r="O57" s="56"/>
      <c r="P57" s="56"/>
      <c r="Q57" s="56"/>
      <c r="R57" s="120"/>
      <c r="S57" s="120"/>
      <c r="T57" s="120"/>
      <c r="U57" s="19">
        <v>1575</v>
      </c>
      <c r="V57" s="30">
        <v>1575</v>
      </c>
      <c r="W57" s="30"/>
      <c r="X57" s="30">
        <v>1575</v>
      </c>
      <c r="Y57" s="73" t="s">
        <v>241</v>
      </c>
    </row>
    <row r="58" spans="2:25" ht="42" customHeight="1">
      <c r="B58" s="28" t="s">
        <v>96</v>
      </c>
      <c r="C58" s="28" t="s">
        <v>266</v>
      </c>
      <c r="D58" s="33" t="s">
        <v>267</v>
      </c>
      <c r="E58" s="36" t="s">
        <v>225</v>
      </c>
      <c r="F58" s="43"/>
      <c r="G58" s="43"/>
      <c r="H58" s="43"/>
      <c r="I58" s="34"/>
      <c r="J58" s="34"/>
      <c r="K58" s="34"/>
      <c r="L58" s="52">
        <v>14460</v>
      </c>
      <c r="M58" s="52"/>
      <c r="N58" s="52">
        <f>L58+M58</f>
        <v>14460</v>
      </c>
      <c r="O58" s="56"/>
      <c r="P58" s="56"/>
      <c r="Q58" s="56"/>
      <c r="R58" s="120"/>
      <c r="S58" s="120"/>
      <c r="T58" s="120"/>
      <c r="U58" s="19">
        <v>14460</v>
      </c>
      <c r="V58" s="30">
        <v>14460</v>
      </c>
      <c r="W58" s="30"/>
      <c r="X58" s="30">
        <v>14460</v>
      </c>
      <c r="Y58" s="73" t="s">
        <v>241</v>
      </c>
    </row>
    <row r="59" spans="2:25" ht="42" customHeight="1">
      <c r="B59" s="28" t="s">
        <v>104</v>
      </c>
      <c r="C59" s="28" t="s">
        <v>275</v>
      </c>
      <c r="D59" s="39" t="s">
        <v>277</v>
      </c>
      <c r="E59" s="36" t="s">
        <v>29</v>
      </c>
      <c r="F59" s="43"/>
      <c r="G59" s="43"/>
      <c r="H59" s="43"/>
      <c r="I59" s="34"/>
      <c r="J59" s="34"/>
      <c r="K59" s="34"/>
      <c r="L59" s="52"/>
      <c r="M59" s="52"/>
      <c r="N59" s="52"/>
      <c r="O59" s="56">
        <v>260000</v>
      </c>
      <c r="P59" s="56"/>
      <c r="Q59" s="57">
        <f>O59+P59</f>
        <v>260000</v>
      </c>
      <c r="R59" s="121"/>
      <c r="S59" s="121"/>
      <c r="T59" s="121"/>
      <c r="U59" s="19">
        <v>260000</v>
      </c>
      <c r="V59" s="30">
        <v>260000</v>
      </c>
      <c r="W59" s="30">
        <v>260000</v>
      </c>
      <c r="X59" s="30"/>
      <c r="Y59" s="73"/>
    </row>
    <row r="60" spans="2:25" ht="42" customHeight="1">
      <c r="B60" s="28" t="s">
        <v>105</v>
      </c>
      <c r="C60" s="28" t="s">
        <v>276</v>
      </c>
      <c r="D60" s="39" t="s">
        <v>278</v>
      </c>
      <c r="E60" s="36" t="s">
        <v>279</v>
      </c>
      <c r="F60" s="43"/>
      <c r="G60" s="43"/>
      <c r="H60" s="43"/>
      <c r="I60" s="34"/>
      <c r="J60" s="34"/>
      <c r="K60" s="34"/>
      <c r="L60" s="52"/>
      <c r="M60" s="52"/>
      <c r="N60" s="52"/>
      <c r="O60" s="56">
        <v>70000</v>
      </c>
      <c r="P60" s="56"/>
      <c r="Q60" s="57">
        <f>O60+P60</f>
        <v>70000</v>
      </c>
      <c r="R60" s="121"/>
      <c r="S60" s="121"/>
      <c r="T60" s="121"/>
      <c r="U60" s="19">
        <v>70000</v>
      </c>
      <c r="V60" s="30">
        <v>70000</v>
      </c>
      <c r="W60" s="30">
        <v>70000</v>
      </c>
      <c r="X60" s="30"/>
      <c r="Y60" s="73"/>
    </row>
    <row r="61" spans="2:26" ht="42" customHeight="1">
      <c r="B61" s="28" t="s">
        <v>156</v>
      </c>
      <c r="C61" s="28" t="s">
        <v>318</v>
      </c>
      <c r="D61" s="39" t="s">
        <v>319</v>
      </c>
      <c r="E61" s="36" t="s">
        <v>320</v>
      </c>
      <c r="F61" s="43"/>
      <c r="G61" s="43"/>
      <c r="H61" s="43"/>
      <c r="I61" s="34"/>
      <c r="J61" s="34"/>
      <c r="K61" s="34"/>
      <c r="L61" s="52"/>
      <c r="M61" s="52"/>
      <c r="N61" s="52"/>
      <c r="O61" s="56">
        <v>10000</v>
      </c>
      <c r="P61" s="56"/>
      <c r="Q61" s="57">
        <f>O61+P61</f>
        <v>10000</v>
      </c>
      <c r="R61" s="121"/>
      <c r="S61" s="121"/>
      <c r="T61" s="121"/>
      <c r="U61" s="19">
        <v>10000</v>
      </c>
      <c r="V61" s="30">
        <v>10000</v>
      </c>
      <c r="W61" s="30">
        <v>10000</v>
      </c>
      <c r="X61" s="30"/>
      <c r="Y61" s="73"/>
      <c r="Z61" s="61">
        <v>4</v>
      </c>
    </row>
    <row r="62" spans="2:25" ht="19.5" customHeight="1">
      <c r="B62" s="170" t="s">
        <v>63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</row>
    <row r="63" spans="2:25" ht="37.5" customHeight="1">
      <c r="B63" s="5" t="s">
        <v>20</v>
      </c>
      <c r="C63" s="5" t="s">
        <v>32</v>
      </c>
      <c r="D63" s="25" t="s">
        <v>36</v>
      </c>
      <c r="E63" s="14" t="s">
        <v>54</v>
      </c>
      <c r="F63" s="43">
        <v>276000</v>
      </c>
      <c r="G63" s="43"/>
      <c r="H63" s="43">
        <f aca="true" t="shared" si="2" ref="H63:H68">F63+G63</f>
        <v>276000</v>
      </c>
      <c r="I63" s="34"/>
      <c r="J63" s="34"/>
      <c r="K63" s="34"/>
      <c r="L63" s="52"/>
      <c r="M63" s="52"/>
      <c r="N63" s="52"/>
      <c r="O63" s="56"/>
      <c r="P63" s="56"/>
      <c r="Q63" s="56"/>
      <c r="R63" s="120"/>
      <c r="S63" s="120"/>
      <c r="T63" s="120"/>
      <c r="U63" s="19">
        <f aca="true" t="shared" si="3" ref="U63:U80">H63+K63+N63+O63</f>
        <v>276000</v>
      </c>
      <c r="V63" s="19">
        <v>276000</v>
      </c>
      <c r="W63" s="19">
        <v>276000</v>
      </c>
      <c r="X63" s="19"/>
      <c r="Y63" s="6"/>
    </row>
    <row r="64" spans="2:25" ht="62.25" customHeight="1">
      <c r="B64" s="5" t="s">
        <v>22</v>
      </c>
      <c r="C64" s="5" t="s">
        <v>33</v>
      </c>
      <c r="D64" s="25" t="s">
        <v>37</v>
      </c>
      <c r="E64" s="14" t="s">
        <v>54</v>
      </c>
      <c r="F64" s="43">
        <v>944000</v>
      </c>
      <c r="G64" s="43"/>
      <c r="H64" s="43">
        <f t="shared" si="2"/>
        <v>944000</v>
      </c>
      <c r="I64" s="34"/>
      <c r="J64" s="34"/>
      <c r="K64" s="34"/>
      <c r="L64" s="52"/>
      <c r="M64" s="52"/>
      <c r="N64" s="52"/>
      <c r="O64" s="56"/>
      <c r="P64" s="56"/>
      <c r="Q64" s="56"/>
      <c r="R64" s="120"/>
      <c r="S64" s="120"/>
      <c r="T64" s="120"/>
      <c r="U64" s="19">
        <f t="shared" si="3"/>
        <v>944000</v>
      </c>
      <c r="V64" s="19">
        <v>944000</v>
      </c>
      <c r="W64" s="19">
        <v>944000</v>
      </c>
      <c r="X64" s="19"/>
      <c r="Y64" s="6"/>
    </row>
    <row r="65" spans="2:25" ht="37.5" customHeight="1">
      <c r="B65" s="5" t="s">
        <v>30</v>
      </c>
      <c r="C65" s="5" t="s">
        <v>34</v>
      </c>
      <c r="D65" s="25" t="s">
        <v>45</v>
      </c>
      <c r="E65" s="9" t="s">
        <v>51</v>
      </c>
      <c r="F65" s="43">
        <v>50000</v>
      </c>
      <c r="G65" s="43"/>
      <c r="H65" s="43">
        <f t="shared" si="2"/>
        <v>50000</v>
      </c>
      <c r="I65" s="34"/>
      <c r="J65" s="34"/>
      <c r="K65" s="34"/>
      <c r="L65" s="52"/>
      <c r="M65" s="52"/>
      <c r="N65" s="52"/>
      <c r="O65" s="56">
        <v>100000</v>
      </c>
      <c r="P65" s="56"/>
      <c r="Q65" s="57">
        <f>O65+P65</f>
        <v>100000</v>
      </c>
      <c r="R65" s="121"/>
      <c r="S65" s="121"/>
      <c r="T65" s="121"/>
      <c r="U65" s="19">
        <v>150000</v>
      </c>
      <c r="V65" s="19">
        <v>150000</v>
      </c>
      <c r="W65" s="19">
        <v>150000</v>
      </c>
      <c r="X65" s="19"/>
      <c r="Y65" s="6"/>
    </row>
    <row r="66" spans="2:25" ht="37.5" customHeight="1">
      <c r="B66" s="5" t="s">
        <v>31</v>
      </c>
      <c r="C66" s="5" t="s">
        <v>35</v>
      </c>
      <c r="D66" s="25" t="s">
        <v>46</v>
      </c>
      <c r="E66" s="9" t="s">
        <v>51</v>
      </c>
      <c r="F66" s="43">
        <v>100000</v>
      </c>
      <c r="G66" s="43"/>
      <c r="H66" s="43">
        <f t="shared" si="2"/>
        <v>100000</v>
      </c>
      <c r="I66" s="34"/>
      <c r="J66" s="34"/>
      <c r="K66" s="34"/>
      <c r="L66" s="52"/>
      <c r="M66" s="52"/>
      <c r="N66" s="52"/>
      <c r="O66" s="56"/>
      <c r="P66" s="56"/>
      <c r="Q66" s="56"/>
      <c r="R66" s="120"/>
      <c r="S66" s="120"/>
      <c r="T66" s="120"/>
      <c r="U66" s="19">
        <f t="shared" si="3"/>
        <v>100000</v>
      </c>
      <c r="V66" s="19">
        <v>100000</v>
      </c>
      <c r="W66" s="19">
        <v>100000</v>
      </c>
      <c r="X66" s="19"/>
      <c r="Y66" s="6"/>
    </row>
    <row r="67" spans="2:25" ht="38.25" customHeight="1">
      <c r="B67" s="5" t="s">
        <v>38</v>
      </c>
      <c r="C67" s="5" t="s">
        <v>47</v>
      </c>
      <c r="D67" s="25" t="s">
        <v>49</v>
      </c>
      <c r="E67" s="9" t="s">
        <v>52</v>
      </c>
      <c r="F67" s="43">
        <v>51000</v>
      </c>
      <c r="G67" s="43"/>
      <c r="H67" s="43">
        <f t="shared" si="2"/>
        <v>51000</v>
      </c>
      <c r="I67" s="34"/>
      <c r="J67" s="34"/>
      <c r="K67" s="34"/>
      <c r="L67" s="52"/>
      <c r="M67" s="52"/>
      <c r="N67" s="52"/>
      <c r="O67" s="56"/>
      <c r="P67" s="56"/>
      <c r="Q67" s="56"/>
      <c r="R67" s="120"/>
      <c r="S67" s="120"/>
      <c r="T67" s="120"/>
      <c r="U67" s="19">
        <f t="shared" si="3"/>
        <v>51000</v>
      </c>
      <c r="V67" s="19">
        <v>51000</v>
      </c>
      <c r="W67" s="19">
        <v>51000</v>
      </c>
      <c r="X67" s="19"/>
      <c r="Y67" s="6"/>
    </row>
    <row r="68" spans="2:25" ht="36.75" customHeight="1">
      <c r="B68" s="5" t="s">
        <v>39</v>
      </c>
      <c r="C68" s="5" t="s">
        <v>48</v>
      </c>
      <c r="D68" s="25" t="s">
        <v>50</v>
      </c>
      <c r="E68" s="9" t="s">
        <v>53</v>
      </c>
      <c r="F68" s="43">
        <v>84000</v>
      </c>
      <c r="G68" s="43"/>
      <c r="H68" s="43">
        <f t="shared" si="2"/>
        <v>84000</v>
      </c>
      <c r="I68" s="34"/>
      <c r="J68" s="34"/>
      <c r="K68" s="34"/>
      <c r="L68" s="52"/>
      <c r="M68" s="52"/>
      <c r="N68" s="52"/>
      <c r="O68" s="56"/>
      <c r="P68" s="56"/>
      <c r="Q68" s="56"/>
      <c r="R68" s="120"/>
      <c r="S68" s="120"/>
      <c r="T68" s="120"/>
      <c r="U68" s="19">
        <f t="shared" si="3"/>
        <v>84000</v>
      </c>
      <c r="V68" s="19">
        <v>84000</v>
      </c>
      <c r="W68" s="19">
        <v>84000</v>
      </c>
      <c r="X68" s="19"/>
      <c r="Y68" s="6"/>
    </row>
    <row r="69" spans="2:25" ht="29.25" customHeight="1">
      <c r="B69" s="74" t="s">
        <v>74</v>
      </c>
      <c r="C69" s="74" t="s">
        <v>97</v>
      </c>
      <c r="D69" s="75" t="s">
        <v>91</v>
      </c>
      <c r="E69" s="91" t="s">
        <v>54</v>
      </c>
      <c r="F69" s="77"/>
      <c r="G69" s="77"/>
      <c r="H69" s="77"/>
      <c r="I69" s="79"/>
      <c r="J69" s="79"/>
      <c r="K69" s="79"/>
      <c r="L69" s="81"/>
      <c r="M69" s="81"/>
      <c r="N69" s="81"/>
      <c r="O69" s="90"/>
      <c r="P69" s="90"/>
      <c r="Q69" s="90"/>
      <c r="R69" s="123"/>
      <c r="S69" s="123"/>
      <c r="T69" s="123"/>
      <c r="U69" s="83"/>
      <c r="V69" s="92"/>
      <c r="W69" s="92"/>
      <c r="X69" s="92"/>
      <c r="Y69" s="92"/>
    </row>
    <row r="70" spans="2:25" ht="33" customHeight="1">
      <c r="B70" s="5" t="s">
        <v>75</v>
      </c>
      <c r="C70" s="5" t="s">
        <v>98</v>
      </c>
      <c r="D70" s="25" t="s">
        <v>92</v>
      </c>
      <c r="E70" s="14" t="s">
        <v>54</v>
      </c>
      <c r="F70" s="43"/>
      <c r="G70" s="43"/>
      <c r="H70" s="43"/>
      <c r="I70" s="34"/>
      <c r="J70" s="34"/>
      <c r="K70" s="34"/>
      <c r="L70" s="52"/>
      <c r="M70" s="52"/>
      <c r="N70" s="52"/>
      <c r="O70" s="56">
        <v>200000</v>
      </c>
      <c r="P70" s="56"/>
      <c r="Q70" s="57">
        <f>O70+P70</f>
        <v>200000</v>
      </c>
      <c r="R70" s="121"/>
      <c r="S70" s="121"/>
      <c r="T70" s="121"/>
      <c r="U70" s="19">
        <v>200000</v>
      </c>
      <c r="V70" s="19">
        <v>5000000</v>
      </c>
      <c r="W70" s="19">
        <v>200000</v>
      </c>
      <c r="X70" s="30">
        <v>4800000</v>
      </c>
      <c r="Y70" s="11" t="s">
        <v>142</v>
      </c>
    </row>
    <row r="71" spans="2:25" ht="37.5" customHeight="1">
      <c r="B71" s="5" t="s">
        <v>76</v>
      </c>
      <c r="C71" s="5" t="s">
        <v>99</v>
      </c>
      <c r="D71" s="25" t="s">
        <v>93</v>
      </c>
      <c r="E71" s="14" t="s">
        <v>54</v>
      </c>
      <c r="F71" s="43"/>
      <c r="G71" s="43"/>
      <c r="H71" s="43"/>
      <c r="I71" s="34"/>
      <c r="J71" s="34"/>
      <c r="K71" s="34"/>
      <c r="L71" s="52"/>
      <c r="M71" s="52"/>
      <c r="N71" s="52"/>
      <c r="O71" s="56">
        <v>0</v>
      </c>
      <c r="P71" s="56"/>
      <c r="Q71" s="57">
        <f>O71+P71</f>
        <v>0</v>
      </c>
      <c r="R71" s="121"/>
      <c r="S71" s="121"/>
      <c r="T71" s="121"/>
      <c r="U71" s="19">
        <v>0</v>
      </c>
      <c r="V71" s="19">
        <v>0</v>
      </c>
      <c r="W71" s="19">
        <v>0</v>
      </c>
      <c r="X71" s="30">
        <v>0</v>
      </c>
      <c r="Y71" s="11"/>
    </row>
    <row r="72" spans="2:25" ht="30.75" customHeight="1">
      <c r="B72" s="88" t="s">
        <v>77</v>
      </c>
      <c r="C72" s="88" t="s">
        <v>100</v>
      </c>
      <c r="D72" s="85" t="s">
        <v>94</v>
      </c>
      <c r="E72" s="89" t="s">
        <v>54</v>
      </c>
      <c r="F72" s="77"/>
      <c r="G72" s="77"/>
      <c r="H72" s="77"/>
      <c r="I72" s="79"/>
      <c r="J72" s="79"/>
      <c r="K72" s="79"/>
      <c r="L72" s="81"/>
      <c r="M72" s="81"/>
      <c r="N72" s="81"/>
      <c r="O72" s="90"/>
      <c r="P72" s="90"/>
      <c r="Q72" s="90"/>
      <c r="R72" s="123"/>
      <c r="S72" s="123"/>
      <c r="T72" s="123"/>
      <c r="U72" s="83"/>
      <c r="V72" s="83"/>
      <c r="W72" s="83"/>
      <c r="X72" s="83"/>
      <c r="Y72" s="11"/>
    </row>
    <row r="73" spans="2:25" ht="30" customHeight="1">
      <c r="B73" s="88" t="s">
        <v>78</v>
      </c>
      <c r="C73" s="88" t="s">
        <v>101</v>
      </c>
      <c r="D73" s="85" t="s">
        <v>95</v>
      </c>
      <c r="E73" s="89" t="s">
        <v>54</v>
      </c>
      <c r="F73" s="77"/>
      <c r="G73" s="77"/>
      <c r="H73" s="77"/>
      <c r="I73" s="79"/>
      <c r="J73" s="79"/>
      <c r="K73" s="79"/>
      <c r="L73" s="81"/>
      <c r="M73" s="81"/>
      <c r="N73" s="81"/>
      <c r="O73" s="90"/>
      <c r="P73" s="90"/>
      <c r="Q73" s="90"/>
      <c r="R73" s="123"/>
      <c r="S73" s="123"/>
      <c r="T73" s="123"/>
      <c r="U73" s="83"/>
      <c r="V73" s="83"/>
      <c r="W73" s="83"/>
      <c r="X73" s="83"/>
      <c r="Y73" s="11"/>
    </row>
    <row r="74" spans="2:25" ht="39" customHeight="1">
      <c r="B74" s="5" t="s">
        <v>96</v>
      </c>
      <c r="C74" s="5" t="s">
        <v>102</v>
      </c>
      <c r="D74" s="25" t="s">
        <v>239</v>
      </c>
      <c r="E74" s="14" t="s">
        <v>54</v>
      </c>
      <c r="F74" s="43"/>
      <c r="G74" s="43"/>
      <c r="H74" s="43"/>
      <c r="I74" s="34"/>
      <c r="J74" s="34"/>
      <c r="K74" s="34"/>
      <c r="L74" s="52">
        <v>1400000</v>
      </c>
      <c r="M74" s="52"/>
      <c r="N74" s="52">
        <f>L74+M74</f>
        <v>1400000</v>
      </c>
      <c r="O74" s="56"/>
      <c r="P74" s="56"/>
      <c r="Q74" s="56"/>
      <c r="R74" s="120"/>
      <c r="S74" s="120"/>
      <c r="T74" s="120"/>
      <c r="U74" s="19">
        <f t="shared" si="3"/>
        <v>1400000</v>
      </c>
      <c r="V74" s="19">
        <v>1400000</v>
      </c>
      <c r="W74" s="19">
        <v>1400000</v>
      </c>
      <c r="X74" s="19"/>
      <c r="Y74" s="11"/>
    </row>
    <row r="75" spans="2:25" ht="36">
      <c r="B75" s="5" t="s">
        <v>104</v>
      </c>
      <c r="C75" s="5" t="s">
        <v>106</v>
      </c>
      <c r="D75" s="25" t="s">
        <v>103</v>
      </c>
      <c r="E75" s="14" t="s">
        <v>55</v>
      </c>
      <c r="F75" s="43">
        <v>36000</v>
      </c>
      <c r="G75" s="43"/>
      <c r="H75" s="43">
        <f>F75+G75</f>
        <v>36000</v>
      </c>
      <c r="I75" s="34"/>
      <c r="J75" s="34"/>
      <c r="K75" s="34"/>
      <c r="L75" s="52"/>
      <c r="M75" s="52"/>
      <c r="N75" s="52"/>
      <c r="O75" s="56"/>
      <c r="P75" s="56"/>
      <c r="Q75" s="56"/>
      <c r="R75" s="120"/>
      <c r="S75" s="120"/>
      <c r="T75" s="120"/>
      <c r="U75" s="19">
        <f t="shared" si="3"/>
        <v>36000</v>
      </c>
      <c r="V75" s="19">
        <v>36000</v>
      </c>
      <c r="W75" s="19">
        <v>36000</v>
      </c>
      <c r="X75" s="21"/>
      <c r="Y75" s="8"/>
    </row>
    <row r="76" spans="2:25" ht="36" customHeight="1">
      <c r="B76" s="5" t="s">
        <v>105</v>
      </c>
      <c r="C76" s="5" t="s">
        <v>107</v>
      </c>
      <c r="D76" s="25" t="s">
        <v>108</v>
      </c>
      <c r="E76" s="14" t="s">
        <v>55</v>
      </c>
      <c r="F76" s="45"/>
      <c r="G76" s="45"/>
      <c r="H76" s="45"/>
      <c r="I76" s="34">
        <v>40000</v>
      </c>
      <c r="J76" s="34"/>
      <c r="K76" s="34">
        <f aca="true" t="shared" si="4" ref="K76:K81">I76+J76</f>
        <v>40000</v>
      </c>
      <c r="L76" s="52">
        <v>18000</v>
      </c>
      <c r="M76" s="52"/>
      <c r="N76" s="52">
        <f>L76+M76</f>
        <v>18000</v>
      </c>
      <c r="O76" s="56"/>
      <c r="P76" s="56"/>
      <c r="Q76" s="56"/>
      <c r="R76" s="120"/>
      <c r="S76" s="120"/>
      <c r="T76" s="120"/>
      <c r="U76" s="19">
        <v>40000</v>
      </c>
      <c r="V76" s="19">
        <v>40000</v>
      </c>
      <c r="W76" s="19">
        <v>40000</v>
      </c>
      <c r="X76" s="19"/>
      <c r="Y76" s="6"/>
    </row>
    <row r="77" spans="2:25" ht="37.5" customHeight="1">
      <c r="B77" s="5" t="s">
        <v>156</v>
      </c>
      <c r="C77" s="5" t="s">
        <v>168</v>
      </c>
      <c r="D77" s="33" t="s">
        <v>216</v>
      </c>
      <c r="E77" s="9" t="s">
        <v>53</v>
      </c>
      <c r="F77" s="45"/>
      <c r="G77" s="45"/>
      <c r="H77" s="45"/>
      <c r="I77" s="34">
        <v>258000</v>
      </c>
      <c r="J77" s="34"/>
      <c r="K77" s="34">
        <f t="shared" si="4"/>
        <v>258000</v>
      </c>
      <c r="L77" s="52"/>
      <c r="M77" s="52"/>
      <c r="N77" s="52"/>
      <c r="O77" s="56"/>
      <c r="P77" s="56"/>
      <c r="Q77" s="56"/>
      <c r="R77" s="120"/>
      <c r="S77" s="120"/>
      <c r="T77" s="120"/>
      <c r="U77" s="19">
        <f t="shared" si="3"/>
        <v>258000</v>
      </c>
      <c r="V77" s="19">
        <v>258000</v>
      </c>
      <c r="W77" s="19">
        <v>258000</v>
      </c>
      <c r="X77" s="19"/>
      <c r="Y77" s="6"/>
    </row>
    <row r="78" spans="2:25" ht="28.5" customHeight="1">
      <c r="B78" s="88" t="s">
        <v>157</v>
      </c>
      <c r="C78" s="88" t="s">
        <v>169</v>
      </c>
      <c r="D78" s="85" t="s">
        <v>171</v>
      </c>
      <c r="E78" s="11" t="s">
        <v>53</v>
      </c>
      <c r="F78" s="93"/>
      <c r="G78" s="93"/>
      <c r="H78" s="93"/>
      <c r="I78" s="79"/>
      <c r="J78" s="79"/>
      <c r="K78" s="79"/>
      <c r="L78" s="81"/>
      <c r="M78" s="81"/>
      <c r="N78" s="81"/>
      <c r="O78" s="90"/>
      <c r="P78" s="90"/>
      <c r="Q78" s="90"/>
      <c r="R78" s="123"/>
      <c r="S78" s="123"/>
      <c r="T78" s="123"/>
      <c r="U78" s="83"/>
      <c r="V78" s="83"/>
      <c r="W78" s="83"/>
      <c r="X78" s="83"/>
      <c r="Y78" s="6"/>
    </row>
    <row r="79" spans="2:25" ht="39" customHeight="1">
      <c r="B79" s="5" t="s">
        <v>158</v>
      </c>
      <c r="C79" s="5" t="s">
        <v>170</v>
      </c>
      <c r="D79" s="25" t="s">
        <v>172</v>
      </c>
      <c r="E79" s="9" t="s">
        <v>53</v>
      </c>
      <c r="F79" s="45"/>
      <c r="G79" s="45"/>
      <c r="H79" s="45"/>
      <c r="I79" s="34">
        <v>17900</v>
      </c>
      <c r="J79" s="34"/>
      <c r="K79" s="34">
        <f t="shared" si="4"/>
        <v>17900</v>
      </c>
      <c r="L79" s="52"/>
      <c r="M79" s="52"/>
      <c r="N79" s="52"/>
      <c r="O79" s="56"/>
      <c r="P79" s="56"/>
      <c r="Q79" s="56"/>
      <c r="R79" s="120"/>
      <c r="S79" s="120"/>
      <c r="T79" s="120"/>
      <c r="U79" s="19">
        <f t="shared" si="3"/>
        <v>17900</v>
      </c>
      <c r="V79" s="19">
        <v>17900</v>
      </c>
      <c r="W79" s="19">
        <v>17900</v>
      </c>
      <c r="X79" s="19"/>
      <c r="Y79" s="6"/>
    </row>
    <row r="80" spans="2:25" ht="39" customHeight="1">
      <c r="B80" s="5" t="s">
        <v>186</v>
      </c>
      <c r="C80" s="5" t="s">
        <v>191</v>
      </c>
      <c r="D80" s="25" t="s">
        <v>193</v>
      </c>
      <c r="E80" s="9" t="s">
        <v>51</v>
      </c>
      <c r="F80" s="45"/>
      <c r="G80" s="45"/>
      <c r="H80" s="45"/>
      <c r="I80" s="34">
        <v>50000</v>
      </c>
      <c r="J80" s="34"/>
      <c r="K80" s="34">
        <f t="shared" si="4"/>
        <v>50000</v>
      </c>
      <c r="L80" s="52"/>
      <c r="M80" s="52"/>
      <c r="N80" s="52"/>
      <c r="O80" s="56"/>
      <c r="P80" s="56"/>
      <c r="Q80" s="56"/>
      <c r="R80" s="120"/>
      <c r="S80" s="120"/>
      <c r="T80" s="120"/>
      <c r="U80" s="19">
        <f t="shared" si="3"/>
        <v>50000</v>
      </c>
      <c r="V80" s="19">
        <v>50000</v>
      </c>
      <c r="W80" s="19">
        <v>50000</v>
      </c>
      <c r="X80" s="19"/>
      <c r="Y80" s="6"/>
    </row>
    <row r="81" spans="2:26" ht="50.25" customHeight="1">
      <c r="B81" s="5" t="s">
        <v>187</v>
      </c>
      <c r="C81" s="5" t="s">
        <v>192</v>
      </c>
      <c r="D81" s="25" t="s">
        <v>194</v>
      </c>
      <c r="E81" s="14" t="s">
        <v>54</v>
      </c>
      <c r="F81" s="45"/>
      <c r="G81" s="45"/>
      <c r="H81" s="45"/>
      <c r="I81" s="34">
        <v>135000</v>
      </c>
      <c r="J81" s="34"/>
      <c r="K81" s="34">
        <f t="shared" si="4"/>
        <v>135000</v>
      </c>
      <c r="L81" s="52"/>
      <c r="M81" s="52"/>
      <c r="N81" s="52"/>
      <c r="O81" s="56"/>
      <c r="P81" s="56"/>
      <c r="Q81" s="56"/>
      <c r="R81" s="120"/>
      <c r="S81" s="120"/>
      <c r="T81" s="120"/>
      <c r="U81" s="19">
        <v>135000</v>
      </c>
      <c r="V81" s="19">
        <v>135000</v>
      </c>
      <c r="W81" s="19">
        <v>107000</v>
      </c>
      <c r="X81" s="19">
        <v>28000</v>
      </c>
      <c r="Y81" s="71" t="s">
        <v>215</v>
      </c>
      <c r="Z81" s="61">
        <v>5</v>
      </c>
    </row>
    <row r="82" spans="2:25" ht="37.5" customHeight="1">
      <c r="B82" s="5" t="s">
        <v>203</v>
      </c>
      <c r="C82" s="5" t="s">
        <v>233</v>
      </c>
      <c r="D82" s="25" t="s">
        <v>234</v>
      </c>
      <c r="E82" s="9" t="s">
        <v>53</v>
      </c>
      <c r="F82" s="45"/>
      <c r="G82" s="45"/>
      <c r="H82" s="45"/>
      <c r="I82" s="34"/>
      <c r="J82" s="34"/>
      <c r="K82" s="34"/>
      <c r="L82" s="52">
        <v>266000</v>
      </c>
      <c r="M82" s="52"/>
      <c r="N82" s="52">
        <f>L82+M82</f>
        <v>266000</v>
      </c>
      <c r="O82" s="56"/>
      <c r="P82" s="56"/>
      <c r="Q82" s="56"/>
      <c r="R82" s="120"/>
      <c r="S82" s="120"/>
      <c r="T82" s="120"/>
      <c r="U82" s="19">
        <v>266000</v>
      </c>
      <c r="V82" s="19">
        <v>266000</v>
      </c>
      <c r="W82" s="19">
        <v>266000</v>
      </c>
      <c r="X82" s="19"/>
      <c r="Y82" s="71"/>
    </row>
    <row r="83" spans="2:25" ht="37.5" customHeight="1">
      <c r="B83" s="5" t="s">
        <v>227</v>
      </c>
      <c r="C83" s="5" t="s">
        <v>246</v>
      </c>
      <c r="D83" s="25" t="s">
        <v>247</v>
      </c>
      <c r="E83" s="14" t="s">
        <v>54</v>
      </c>
      <c r="F83" s="45"/>
      <c r="G83" s="45"/>
      <c r="H83" s="45"/>
      <c r="I83" s="34"/>
      <c r="J83" s="34"/>
      <c r="K83" s="34"/>
      <c r="L83" s="52">
        <v>35000</v>
      </c>
      <c r="M83" s="52"/>
      <c r="N83" s="52">
        <f>L83+M83</f>
        <v>35000</v>
      </c>
      <c r="O83" s="56"/>
      <c r="P83" s="56"/>
      <c r="Q83" s="56"/>
      <c r="R83" s="120"/>
      <c r="S83" s="120"/>
      <c r="T83" s="120"/>
      <c r="U83" s="19">
        <v>35000</v>
      </c>
      <c r="V83" s="19">
        <v>35000</v>
      </c>
      <c r="W83" s="19">
        <v>35000</v>
      </c>
      <c r="X83" s="19"/>
      <c r="Y83" s="71"/>
    </row>
    <row r="84" spans="2:25" ht="37.5" customHeight="1">
      <c r="B84" s="5" t="s">
        <v>228</v>
      </c>
      <c r="C84" s="5" t="s">
        <v>284</v>
      </c>
      <c r="D84" s="33" t="s">
        <v>280</v>
      </c>
      <c r="E84" s="73" t="s">
        <v>53</v>
      </c>
      <c r="F84" s="45"/>
      <c r="G84" s="45"/>
      <c r="H84" s="45"/>
      <c r="I84" s="34"/>
      <c r="J84" s="34"/>
      <c r="K84" s="34"/>
      <c r="L84" s="52"/>
      <c r="M84" s="52"/>
      <c r="N84" s="52"/>
      <c r="O84" s="56">
        <v>400000</v>
      </c>
      <c r="P84" s="56"/>
      <c r="Q84" s="57">
        <f>O84+P84</f>
        <v>400000</v>
      </c>
      <c r="R84" s="127">
        <v>460000</v>
      </c>
      <c r="S84" s="127"/>
      <c r="T84" s="127">
        <f>R84+S84</f>
        <v>460000</v>
      </c>
      <c r="U84" s="19">
        <v>860000</v>
      </c>
      <c r="V84" s="19">
        <v>860000</v>
      </c>
      <c r="W84" s="19">
        <v>860000</v>
      </c>
      <c r="X84" s="19"/>
      <c r="Y84" s="71"/>
    </row>
    <row r="85" spans="2:25" ht="37.5" customHeight="1">
      <c r="B85" s="5" t="s">
        <v>256</v>
      </c>
      <c r="C85" s="5" t="s">
        <v>285</v>
      </c>
      <c r="D85" s="33" t="s">
        <v>281</v>
      </c>
      <c r="E85" s="36" t="s">
        <v>54</v>
      </c>
      <c r="F85" s="45"/>
      <c r="G85" s="45"/>
      <c r="H85" s="45"/>
      <c r="I85" s="34"/>
      <c r="J85" s="34"/>
      <c r="K85" s="34"/>
      <c r="L85" s="52"/>
      <c r="M85" s="52"/>
      <c r="N85" s="52"/>
      <c r="O85" s="56">
        <v>40000</v>
      </c>
      <c r="P85" s="56"/>
      <c r="Q85" s="57">
        <f>O85+P85</f>
        <v>40000</v>
      </c>
      <c r="R85" s="127"/>
      <c r="S85" s="127"/>
      <c r="T85" s="127"/>
      <c r="U85" s="19">
        <v>40000</v>
      </c>
      <c r="V85" s="19">
        <v>40000</v>
      </c>
      <c r="W85" s="19">
        <v>40000</v>
      </c>
      <c r="X85" s="19"/>
      <c r="Y85" s="71"/>
    </row>
    <row r="86" spans="2:25" ht="37.5" customHeight="1">
      <c r="B86" s="5" t="s">
        <v>262</v>
      </c>
      <c r="C86" s="5" t="s">
        <v>286</v>
      </c>
      <c r="D86" s="33" t="s">
        <v>282</v>
      </c>
      <c r="E86" s="36" t="s">
        <v>54</v>
      </c>
      <c r="F86" s="45"/>
      <c r="G86" s="45"/>
      <c r="H86" s="45"/>
      <c r="I86" s="34"/>
      <c r="J86" s="34"/>
      <c r="K86" s="34"/>
      <c r="L86" s="52"/>
      <c r="M86" s="52"/>
      <c r="N86" s="52"/>
      <c r="O86" s="56">
        <v>200000</v>
      </c>
      <c r="P86" s="56">
        <v>-20000</v>
      </c>
      <c r="Q86" s="57">
        <f>O86+P86</f>
        <v>180000</v>
      </c>
      <c r="R86" s="127"/>
      <c r="S86" s="127"/>
      <c r="T86" s="127"/>
      <c r="U86" s="19">
        <v>180000</v>
      </c>
      <c r="V86" s="19">
        <v>180000</v>
      </c>
      <c r="W86" s="19">
        <v>180000</v>
      </c>
      <c r="X86" s="19"/>
      <c r="Y86" s="71"/>
    </row>
    <row r="87" spans="2:25" ht="37.5" customHeight="1">
      <c r="B87" s="5" t="s">
        <v>268</v>
      </c>
      <c r="C87" s="5" t="s">
        <v>287</v>
      </c>
      <c r="D87" s="111" t="s">
        <v>283</v>
      </c>
      <c r="E87" s="36" t="s">
        <v>55</v>
      </c>
      <c r="F87" s="45"/>
      <c r="G87" s="45"/>
      <c r="H87" s="45"/>
      <c r="I87" s="34"/>
      <c r="J87" s="34"/>
      <c r="K87" s="34"/>
      <c r="L87" s="52"/>
      <c r="M87" s="52"/>
      <c r="N87" s="52"/>
      <c r="O87" s="56">
        <v>50000</v>
      </c>
      <c r="P87" s="56"/>
      <c r="Q87" s="57">
        <f>O87+P87</f>
        <v>50000</v>
      </c>
      <c r="R87" s="127"/>
      <c r="S87" s="127"/>
      <c r="T87" s="127"/>
      <c r="U87" s="19">
        <v>50000</v>
      </c>
      <c r="V87" s="19">
        <v>50000</v>
      </c>
      <c r="W87" s="19">
        <v>50000</v>
      </c>
      <c r="X87" s="19"/>
      <c r="Y87" s="71"/>
    </row>
    <row r="88" spans="2:25" ht="37.5" customHeight="1">
      <c r="B88" s="5" t="s">
        <v>269</v>
      </c>
      <c r="C88" s="5" t="s">
        <v>313</v>
      </c>
      <c r="D88" s="111" t="s">
        <v>314</v>
      </c>
      <c r="E88" s="36" t="s">
        <v>54</v>
      </c>
      <c r="F88" s="45"/>
      <c r="G88" s="45"/>
      <c r="H88" s="45"/>
      <c r="I88" s="34"/>
      <c r="J88" s="34"/>
      <c r="K88" s="34"/>
      <c r="L88" s="52"/>
      <c r="M88" s="52"/>
      <c r="N88" s="52"/>
      <c r="O88" s="56"/>
      <c r="P88" s="56"/>
      <c r="Q88" s="57"/>
      <c r="R88" s="127">
        <v>1000000</v>
      </c>
      <c r="S88" s="127"/>
      <c r="T88" s="127">
        <f>R88+S88</f>
        <v>1000000</v>
      </c>
      <c r="U88" s="19">
        <v>1000000</v>
      </c>
      <c r="V88" s="19">
        <v>1000000</v>
      </c>
      <c r="W88" s="19">
        <v>500000</v>
      </c>
      <c r="X88" s="19">
        <v>500000</v>
      </c>
      <c r="Y88" s="71" t="s">
        <v>322</v>
      </c>
    </row>
    <row r="89" spans="2:25" ht="37.5" customHeight="1">
      <c r="B89" s="5" t="s">
        <v>330</v>
      </c>
      <c r="C89" s="5" t="s">
        <v>332</v>
      </c>
      <c r="D89" s="111" t="s">
        <v>329</v>
      </c>
      <c r="E89" s="73" t="s">
        <v>53</v>
      </c>
      <c r="F89" s="45"/>
      <c r="G89" s="45"/>
      <c r="H89" s="45"/>
      <c r="I89" s="34"/>
      <c r="J89" s="34"/>
      <c r="K89" s="34"/>
      <c r="L89" s="52"/>
      <c r="M89" s="52"/>
      <c r="N89" s="52"/>
      <c r="O89" s="56">
        <v>0</v>
      </c>
      <c r="P89" s="56">
        <v>100000</v>
      </c>
      <c r="Q89" s="57">
        <f>O89+P89</f>
        <v>100000</v>
      </c>
      <c r="R89" s="127"/>
      <c r="S89" s="127"/>
      <c r="T89" s="127"/>
      <c r="U89" s="19">
        <v>100000</v>
      </c>
      <c r="V89" s="19">
        <v>100000</v>
      </c>
      <c r="W89" s="19">
        <v>100000</v>
      </c>
      <c r="X89" s="19"/>
      <c r="Y89" s="71"/>
    </row>
    <row r="90" spans="2:25" ht="37.5" customHeight="1">
      <c r="B90" s="28" t="s">
        <v>331</v>
      </c>
      <c r="C90" s="28" t="s">
        <v>333</v>
      </c>
      <c r="D90" s="134" t="s">
        <v>334</v>
      </c>
      <c r="E90" s="36" t="s">
        <v>54</v>
      </c>
      <c r="F90" s="45"/>
      <c r="G90" s="45"/>
      <c r="H90" s="45"/>
      <c r="I90" s="34"/>
      <c r="J90" s="34"/>
      <c r="K90" s="34"/>
      <c r="L90" s="52"/>
      <c r="M90" s="52"/>
      <c r="N90" s="52"/>
      <c r="O90" s="56">
        <v>0</v>
      </c>
      <c r="P90" s="56">
        <v>30000</v>
      </c>
      <c r="Q90" s="57">
        <f>O90+P90</f>
        <v>30000</v>
      </c>
      <c r="R90" s="127"/>
      <c r="S90" s="127"/>
      <c r="T90" s="127"/>
      <c r="U90" s="19">
        <v>30000</v>
      </c>
      <c r="V90" s="19">
        <v>30000</v>
      </c>
      <c r="W90" s="19">
        <v>30000</v>
      </c>
      <c r="X90" s="19"/>
      <c r="Y90" s="71"/>
    </row>
    <row r="91" spans="2:25" ht="19.5" customHeight="1">
      <c r="B91" s="170" t="s">
        <v>173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</row>
    <row r="92" spans="2:25" ht="30" customHeight="1">
      <c r="B92" s="88" t="s">
        <v>20</v>
      </c>
      <c r="C92" s="88" t="s">
        <v>56</v>
      </c>
      <c r="D92" s="85" t="s">
        <v>58</v>
      </c>
      <c r="E92" s="89" t="s">
        <v>60</v>
      </c>
      <c r="F92" s="77"/>
      <c r="G92" s="77"/>
      <c r="H92" s="77"/>
      <c r="I92" s="79"/>
      <c r="J92" s="79"/>
      <c r="K92" s="79"/>
      <c r="L92" s="81"/>
      <c r="M92" s="81"/>
      <c r="N92" s="81"/>
      <c r="O92" s="90"/>
      <c r="P92" s="90"/>
      <c r="Q92" s="90"/>
      <c r="R92" s="123"/>
      <c r="S92" s="123"/>
      <c r="T92" s="123"/>
      <c r="U92" s="83"/>
      <c r="V92" s="83"/>
      <c r="W92" s="83"/>
      <c r="X92" s="83"/>
      <c r="Y92" s="11"/>
    </row>
    <row r="93" spans="2:25" ht="49.5" customHeight="1">
      <c r="B93" s="5" t="s">
        <v>22</v>
      </c>
      <c r="C93" s="5" t="s">
        <v>57</v>
      </c>
      <c r="D93" s="133" t="s">
        <v>59</v>
      </c>
      <c r="E93" s="14" t="s">
        <v>60</v>
      </c>
      <c r="F93" s="43">
        <v>10000</v>
      </c>
      <c r="G93" s="43"/>
      <c r="H93" s="43">
        <f>F93+G93</f>
        <v>10000</v>
      </c>
      <c r="I93" s="34"/>
      <c r="J93" s="34"/>
      <c r="K93" s="34"/>
      <c r="L93" s="52"/>
      <c r="M93" s="52"/>
      <c r="N93" s="52"/>
      <c r="O93" s="56"/>
      <c r="P93" s="56"/>
      <c r="Q93" s="56"/>
      <c r="R93" s="120"/>
      <c r="S93" s="120"/>
      <c r="T93" s="120"/>
      <c r="U93" s="19">
        <f>H93+K93+N93+O93</f>
        <v>10000</v>
      </c>
      <c r="V93" s="19">
        <v>10000</v>
      </c>
      <c r="W93" s="19">
        <v>10000</v>
      </c>
      <c r="X93" s="19"/>
      <c r="Y93" s="6"/>
    </row>
    <row r="94" spans="2:25" ht="34.5" customHeight="1">
      <c r="B94" s="28" t="s">
        <v>30</v>
      </c>
      <c r="C94" s="28" t="s">
        <v>110</v>
      </c>
      <c r="D94" s="33" t="s">
        <v>109</v>
      </c>
      <c r="E94" s="36" t="s">
        <v>60</v>
      </c>
      <c r="F94" s="43"/>
      <c r="G94" s="43"/>
      <c r="H94" s="43"/>
      <c r="I94" s="34">
        <v>280000</v>
      </c>
      <c r="J94" s="34"/>
      <c r="K94" s="34">
        <f>I94+J94</f>
        <v>280000</v>
      </c>
      <c r="L94" s="52"/>
      <c r="M94" s="52"/>
      <c r="N94" s="52"/>
      <c r="O94" s="56"/>
      <c r="P94" s="56"/>
      <c r="Q94" s="56"/>
      <c r="R94" s="120"/>
      <c r="S94" s="120"/>
      <c r="T94" s="120"/>
      <c r="U94" s="19">
        <f>H94+K94+N94+O94</f>
        <v>280000</v>
      </c>
      <c r="V94" s="30">
        <v>280000</v>
      </c>
      <c r="W94" s="30">
        <v>280000</v>
      </c>
      <c r="X94" s="30"/>
      <c r="Y94" s="37"/>
    </row>
    <row r="95" spans="2:25" ht="34.5" customHeight="1">
      <c r="B95" s="28" t="s">
        <v>31</v>
      </c>
      <c r="C95" s="28" t="s">
        <v>123</v>
      </c>
      <c r="D95" s="33" t="s">
        <v>217</v>
      </c>
      <c r="E95" s="36" t="s">
        <v>60</v>
      </c>
      <c r="F95" s="43"/>
      <c r="G95" s="43"/>
      <c r="H95" s="43"/>
      <c r="I95" s="34">
        <v>20000</v>
      </c>
      <c r="J95" s="34"/>
      <c r="K95" s="34">
        <f>I95+J95</f>
        <v>20000</v>
      </c>
      <c r="L95" s="52">
        <v>660000</v>
      </c>
      <c r="M95" s="52"/>
      <c r="N95" s="52">
        <f>L95+M95</f>
        <v>660000</v>
      </c>
      <c r="O95" s="56"/>
      <c r="P95" s="56"/>
      <c r="Q95" s="56"/>
      <c r="R95" s="120"/>
      <c r="S95" s="120"/>
      <c r="T95" s="120"/>
      <c r="U95" s="19">
        <v>680000</v>
      </c>
      <c r="V95" s="30">
        <v>680000</v>
      </c>
      <c r="W95" s="30">
        <v>680000</v>
      </c>
      <c r="X95" s="30"/>
      <c r="Y95" s="37"/>
    </row>
    <row r="96" spans="2:25" ht="35.25" customHeight="1">
      <c r="B96" s="28" t="s">
        <v>38</v>
      </c>
      <c r="C96" s="28" t="s">
        <v>174</v>
      </c>
      <c r="D96" s="33" t="s">
        <v>184</v>
      </c>
      <c r="E96" s="36" t="s">
        <v>211</v>
      </c>
      <c r="F96" s="43"/>
      <c r="G96" s="43"/>
      <c r="H96" s="43"/>
      <c r="I96" s="34">
        <v>49000</v>
      </c>
      <c r="J96" s="34"/>
      <c r="K96" s="34">
        <f>I96+J96</f>
        <v>49000</v>
      </c>
      <c r="L96" s="52"/>
      <c r="M96" s="52"/>
      <c r="N96" s="52"/>
      <c r="O96" s="56"/>
      <c r="P96" s="56"/>
      <c r="Q96" s="56"/>
      <c r="R96" s="120"/>
      <c r="S96" s="120"/>
      <c r="T96" s="120"/>
      <c r="U96" s="19">
        <f>H96+K96+N96+O96</f>
        <v>49000</v>
      </c>
      <c r="V96" s="30">
        <v>49000</v>
      </c>
      <c r="W96" s="30">
        <v>49000</v>
      </c>
      <c r="X96" s="30"/>
      <c r="Y96" s="37"/>
    </row>
    <row r="97" spans="2:25" ht="35.25" customHeight="1">
      <c r="B97" s="28" t="s">
        <v>39</v>
      </c>
      <c r="C97" s="28" t="s">
        <v>288</v>
      </c>
      <c r="D97" s="39" t="s">
        <v>289</v>
      </c>
      <c r="E97" s="36" t="s">
        <v>290</v>
      </c>
      <c r="F97" s="43"/>
      <c r="G97" s="43"/>
      <c r="H97" s="43"/>
      <c r="I97" s="34"/>
      <c r="J97" s="34"/>
      <c r="K97" s="34"/>
      <c r="L97" s="52"/>
      <c r="M97" s="52"/>
      <c r="N97" s="52"/>
      <c r="O97" s="56">
        <v>100000</v>
      </c>
      <c r="P97" s="56"/>
      <c r="Q97" s="57">
        <f>O97+P97</f>
        <v>100000</v>
      </c>
      <c r="R97" s="121"/>
      <c r="S97" s="121"/>
      <c r="T97" s="121"/>
      <c r="U97" s="19">
        <v>100000</v>
      </c>
      <c r="V97" s="30">
        <v>100000</v>
      </c>
      <c r="W97" s="30">
        <v>100000</v>
      </c>
      <c r="X97" s="30"/>
      <c r="Y97" s="37"/>
    </row>
    <row r="98" spans="2:25" ht="19.5" customHeight="1">
      <c r="B98" s="170" t="s">
        <v>139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</row>
    <row r="99" spans="2:25" ht="36" customHeight="1">
      <c r="B99" s="5" t="s">
        <v>20</v>
      </c>
      <c r="C99" s="5" t="s">
        <v>111</v>
      </c>
      <c r="D99" s="25" t="s">
        <v>112</v>
      </c>
      <c r="E99" s="14" t="s">
        <v>66</v>
      </c>
      <c r="F99" s="43">
        <v>240000</v>
      </c>
      <c r="G99" s="43"/>
      <c r="H99" s="43">
        <f>F99+G99</f>
        <v>240000</v>
      </c>
      <c r="I99" s="34"/>
      <c r="J99" s="34"/>
      <c r="K99" s="34"/>
      <c r="L99" s="52"/>
      <c r="M99" s="52"/>
      <c r="N99" s="52"/>
      <c r="O99" s="56"/>
      <c r="P99" s="56"/>
      <c r="Q99" s="56"/>
      <c r="R99" s="120"/>
      <c r="S99" s="120"/>
      <c r="T99" s="120"/>
      <c r="U99" s="19">
        <f>H99+K99+N99+O99</f>
        <v>240000</v>
      </c>
      <c r="V99" s="19">
        <v>240000</v>
      </c>
      <c r="W99" s="19">
        <v>240000</v>
      </c>
      <c r="X99" s="19"/>
      <c r="Y99" s="6"/>
    </row>
    <row r="100" spans="2:25" ht="36" customHeight="1">
      <c r="B100" s="5" t="s">
        <v>22</v>
      </c>
      <c r="C100" s="5" t="s">
        <v>153</v>
      </c>
      <c r="D100" s="27" t="s">
        <v>154</v>
      </c>
      <c r="E100" s="14" t="s">
        <v>155</v>
      </c>
      <c r="F100" s="43">
        <v>30000</v>
      </c>
      <c r="G100" s="43"/>
      <c r="H100" s="43">
        <f>F100+G100</f>
        <v>30000</v>
      </c>
      <c r="I100" s="34"/>
      <c r="J100" s="34"/>
      <c r="K100" s="34"/>
      <c r="L100" s="52"/>
      <c r="M100" s="52"/>
      <c r="N100" s="52"/>
      <c r="O100" s="56"/>
      <c r="P100" s="56"/>
      <c r="Q100" s="56"/>
      <c r="R100" s="120"/>
      <c r="S100" s="120"/>
      <c r="T100" s="120"/>
      <c r="U100" s="19">
        <f>H100+K100+N100+O100</f>
        <v>30000</v>
      </c>
      <c r="V100" s="19">
        <v>30000</v>
      </c>
      <c r="W100" s="19">
        <v>30000</v>
      </c>
      <c r="X100" s="19"/>
      <c r="Y100" s="6"/>
    </row>
    <row r="101" spans="2:25" ht="20.25" customHeight="1">
      <c r="B101" s="170" t="s">
        <v>140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</row>
    <row r="102" spans="2:26" ht="49.5" customHeight="1">
      <c r="B102" s="5" t="s">
        <v>20</v>
      </c>
      <c r="C102" s="5" t="s">
        <v>113</v>
      </c>
      <c r="D102" s="25" t="s">
        <v>115</v>
      </c>
      <c r="E102" s="14" t="s">
        <v>67</v>
      </c>
      <c r="F102" s="43">
        <v>31000</v>
      </c>
      <c r="G102" s="43"/>
      <c r="H102" s="43">
        <f>F102+G102</f>
        <v>31000</v>
      </c>
      <c r="I102" s="34">
        <v>39000</v>
      </c>
      <c r="J102" s="34"/>
      <c r="K102" s="34">
        <f>I102+J102</f>
        <v>39000</v>
      </c>
      <c r="L102" s="52">
        <v>20000</v>
      </c>
      <c r="M102" s="52"/>
      <c r="N102" s="52">
        <f>L102+M102</f>
        <v>20000</v>
      </c>
      <c r="O102" s="56">
        <v>30000</v>
      </c>
      <c r="P102" s="56"/>
      <c r="Q102" s="57">
        <f>O102+P102</f>
        <v>30000</v>
      </c>
      <c r="R102" s="121"/>
      <c r="S102" s="121"/>
      <c r="T102" s="121"/>
      <c r="U102" s="19">
        <v>120000</v>
      </c>
      <c r="V102" s="19">
        <v>120000</v>
      </c>
      <c r="W102" s="19">
        <v>120000</v>
      </c>
      <c r="X102" s="19"/>
      <c r="Y102" s="6"/>
      <c r="Z102" s="61">
        <v>6</v>
      </c>
    </row>
    <row r="103" spans="2:25" ht="40.5" customHeight="1">
      <c r="B103" s="5" t="s">
        <v>22</v>
      </c>
      <c r="C103" s="5" t="s">
        <v>114</v>
      </c>
      <c r="D103" s="25" t="s">
        <v>116</v>
      </c>
      <c r="E103" s="14" t="s">
        <v>122</v>
      </c>
      <c r="F103" s="43">
        <v>6000</v>
      </c>
      <c r="G103" s="43"/>
      <c r="H103" s="43">
        <f>F103+G103</f>
        <v>6000</v>
      </c>
      <c r="I103" s="34"/>
      <c r="J103" s="34"/>
      <c r="K103" s="34"/>
      <c r="L103" s="52"/>
      <c r="M103" s="52"/>
      <c r="N103" s="52"/>
      <c r="O103" s="56"/>
      <c r="P103" s="56"/>
      <c r="Q103" s="56"/>
      <c r="R103" s="120"/>
      <c r="S103" s="120"/>
      <c r="T103" s="120"/>
      <c r="U103" s="19">
        <f>H103+K103+N103+O103</f>
        <v>6000</v>
      </c>
      <c r="V103" s="19">
        <v>6000</v>
      </c>
      <c r="W103" s="19">
        <v>6000</v>
      </c>
      <c r="X103" s="19"/>
      <c r="Y103" s="6"/>
    </row>
    <row r="104" spans="2:25" ht="40.5" customHeight="1">
      <c r="B104" s="5" t="s">
        <v>30</v>
      </c>
      <c r="C104" s="5" t="s">
        <v>201</v>
      </c>
      <c r="D104" s="25" t="s">
        <v>202</v>
      </c>
      <c r="E104" s="14" t="s">
        <v>122</v>
      </c>
      <c r="F104" s="43"/>
      <c r="G104" s="43"/>
      <c r="H104" s="43"/>
      <c r="I104" s="34">
        <v>9700</v>
      </c>
      <c r="J104" s="34"/>
      <c r="K104" s="34">
        <f>I104+J104</f>
        <v>9700</v>
      </c>
      <c r="L104" s="52"/>
      <c r="M104" s="52"/>
      <c r="N104" s="52"/>
      <c r="O104" s="56"/>
      <c r="P104" s="56"/>
      <c r="Q104" s="56"/>
      <c r="R104" s="120"/>
      <c r="S104" s="120"/>
      <c r="T104" s="120"/>
      <c r="U104" s="19">
        <v>9700</v>
      </c>
      <c r="V104" s="19">
        <v>9700</v>
      </c>
      <c r="W104" s="19">
        <v>9700</v>
      </c>
      <c r="X104" s="19"/>
      <c r="Y104" s="6"/>
    </row>
    <row r="105" spans="2:25" ht="40.5" customHeight="1">
      <c r="B105" s="5" t="s">
        <v>31</v>
      </c>
      <c r="C105" s="5" t="s">
        <v>218</v>
      </c>
      <c r="D105" s="25" t="s">
        <v>219</v>
      </c>
      <c r="E105" s="14" t="s">
        <v>67</v>
      </c>
      <c r="F105" s="43"/>
      <c r="G105" s="43"/>
      <c r="H105" s="43"/>
      <c r="I105" s="34">
        <v>56000</v>
      </c>
      <c r="J105" s="34"/>
      <c r="K105" s="34">
        <f>I105+J105</f>
        <v>56000</v>
      </c>
      <c r="L105" s="52"/>
      <c r="M105" s="52"/>
      <c r="N105" s="52"/>
      <c r="O105" s="56"/>
      <c r="P105" s="56"/>
      <c r="Q105" s="56"/>
      <c r="R105" s="120"/>
      <c r="S105" s="120"/>
      <c r="T105" s="120"/>
      <c r="U105" s="19">
        <v>56000</v>
      </c>
      <c r="V105" s="19">
        <v>56000</v>
      </c>
      <c r="W105" s="19">
        <v>56000</v>
      </c>
      <c r="X105" s="19"/>
      <c r="Y105" s="6"/>
    </row>
    <row r="106" spans="2:25" ht="40.5" customHeight="1">
      <c r="B106" s="5" t="s">
        <v>38</v>
      </c>
      <c r="C106" s="5" t="s">
        <v>220</v>
      </c>
      <c r="D106" s="25" t="s">
        <v>202</v>
      </c>
      <c r="E106" s="14" t="s">
        <v>221</v>
      </c>
      <c r="F106" s="43"/>
      <c r="G106" s="43"/>
      <c r="H106" s="43"/>
      <c r="I106" s="34">
        <v>5076</v>
      </c>
      <c r="J106" s="34"/>
      <c r="K106" s="34">
        <f>I106+J106</f>
        <v>5076</v>
      </c>
      <c r="L106" s="52"/>
      <c r="M106" s="52"/>
      <c r="N106" s="52"/>
      <c r="O106" s="56"/>
      <c r="P106" s="56"/>
      <c r="Q106" s="56"/>
      <c r="R106" s="120"/>
      <c r="S106" s="120"/>
      <c r="T106" s="120"/>
      <c r="U106" s="19">
        <v>5076</v>
      </c>
      <c r="V106" s="19">
        <v>5076</v>
      </c>
      <c r="W106" s="19">
        <v>5076</v>
      </c>
      <c r="X106" s="19"/>
      <c r="Y106" s="6"/>
    </row>
    <row r="107" spans="2:25" ht="40.5" customHeight="1">
      <c r="B107" s="5" t="s">
        <v>39</v>
      </c>
      <c r="C107" s="5" t="s">
        <v>251</v>
      </c>
      <c r="D107" s="25" t="s">
        <v>202</v>
      </c>
      <c r="E107" s="36" t="s">
        <v>225</v>
      </c>
      <c r="F107" s="43"/>
      <c r="G107" s="43"/>
      <c r="H107" s="43"/>
      <c r="I107" s="34"/>
      <c r="J107" s="34"/>
      <c r="K107" s="34"/>
      <c r="L107" s="52">
        <v>4744.61</v>
      </c>
      <c r="M107" s="52"/>
      <c r="N107" s="52">
        <f>L107+M107</f>
        <v>4744.61</v>
      </c>
      <c r="O107" s="56"/>
      <c r="P107" s="56"/>
      <c r="Q107" s="56"/>
      <c r="R107" s="120"/>
      <c r="S107" s="120"/>
      <c r="T107" s="120"/>
      <c r="U107" s="19">
        <v>4744.61</v>
      </c>
      <c r="V107" s="19">
        <v>4744.61</v>
      </c>
      <c r="W107" s="19"/>
      <c r="X107" s="19">
        <v>4744.61</v>
      </c>
      <c r="Y107" s="73" t="s">
        <v>241</v>
      </c>
    </row>
    <row r="108" spans="2:25" ht="40.5" customHeight="1">
      <c r="B108" s="5" t="s">
        <v>74</v>
      </c>
      <c r="C108" s="5" t="s">
        <v>252</v>
      </c>
      <c r="D108" s="25" t="s">
        <v>202</v>
      </c>
      <c r="E108" s="36" t="s">
        <v>226</v>
      </c>
      <c r="F108" s="43"/>
      <c r="G108" s="43"/>
      <c r="H108" s="43"/>
      <c r="I108" s="34"/>
      <c r="J108" s="34"/>
      <c r="K108" s="34"/>
      <c r="L108" s="52">
        <v>251.29</v>
      </c>
      <c r="M108" s="52"/>
      <c r="N108" s="52">
        <f>L108+M108</f>
        <v>251.29</v>
      </c>
      <c r="O108" s="56"/>
      <c r="P108" s="56"/>
      <c r="Q108" s="56"/>
      <c r="R108" s="120"/>
      <c r="S108" s="120"/>
      <c r="T108" s="120"/>
      <c r="U108" s="19">
        <v>251.29</v>
      </c>
      <c r="V108" s="19">
        <v>251.29</v>
      </c>
      <c r="W108" s="19"/>
      <c r="X108" s="19">
        <v>251.29</v>
      </c>
      <c r="Y108" s="73" t="s">
        <v>241</v>
      </c>
    </row>
    <row r="109" spans="2:25" ht="34.5" customHeight="1">
      <c r="B109" s="5" t="s">
        <v>75</v>
      </c>
      <c r="C109" s="5" t="s">
        <v>291</v>
      </c>
      <c r="D109" s="39" t="s">
        <v>292</v>
      </c>
      <c r="E109" s="36" t="s">
        <v>67</v>
      </c>
      <c r="F109" s="43"/>
      <c r="G109" s="43"/>
      <c r="H109" s="43"/>
      <c r="I109" s="34"/>
      <c r="J109" s="34"/>
      <c r="K109" s="34"/>
      <c r="L109" s="52"/>
      <c r="M109" s="52"/>
      <c r="N109" s="52"/>
      <c r="O109" s="56">
        <v>25000</v>
      </c>
      <c r="P109" s="56"/>
      <c r="Q109" s="57">
        <f>O109+P109</f>
        <v>25000</v>
      </c>
      <c r="R109" s="121"/>
      <c r="S109" s="121"/>
      <c r="T109" s="121"/>
      <c r="U109" s="19">
        <v>25000</v>
      </c>
      <c r="V109" s="19">
        <v>25000</v>
      </c>
      <c r="W109" s="19">
        <v>25000</v>
      </c>
      <c r="X109" s="19"/>
      <c r="Y109" s="73"/>
    </row>
    <row r="110" spans="2:25" ht="19.5" customHeight="1">
      <c r="B110" s="170" t="s">
        <v>141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</row>
    <row r="111" spans="2:25" ht="34.5" customHeight="1">
      <c r="B111" s="5" t="s">
        <v>20</v>
      </c>
      <c r="C111" s="5" t="s">
        <v>123</v>
      </c>
      <c r="D111" s="25" t="s">
        <v>64</v>
      </c>
      <c r="E111" s="14" t="s">
        <v>128</v>
      </c>
      <c r="F111" s="43">
        <v>495000</v>
      </c>
      <c r="G111" s="43"/>
      <c r="H111" s="43">
        <f>F111+G111</f>
        <v>495000</v>
      </c>
      <c r="I111" s="34"/>
      <c r="J111" s="34"/>
      <c r="K111" s="34"/>
      <c r="L111" s="52"/>
      <c r="M111" s="52"/>
      <c r="N111" s="52"/>
      <c r="O111" s="56"/>
      <c r="P111" s="56"/>
      <c r="Q111" s="56"/>
      <c r="R111" s="120"/>
      <c r="S111" s="120"/>
      <c r="T111" s="120"/>
      <c r="U111" s="19">
        <f aca="true" t="shared" si="5" ref="U111:U116">H111+K111+N111+O111</f>
        <v>495000</v>
      </c>
      <c r="V111" s="19">
        <v>495000</v>
      </c>
      <c r="W111" s="19">
        <v>239226</v>
      </c>
      <c r="X111" s="30">
        <v>255774</v>
      </c>
      <c r="Y111" s="11" t="s">
        <v>142</v>
      </c>
    </row>
    <row r="112" spans="2:25" ht="35.25" customHeight="1">
      <c r="B112" s="5" t="s">
        <v>22</v>
      </c>
      <c r="C112" s="5" t="s">
        <v>124</v>
      </c>
      <c r="D112" s="21" t="s">
        <v>65</v>
      </c>
      <c r="E112" s="14" t="s">
        <v>128</v>
      </c>
      <c r="F112" s="43">
        <v>395000</v>
      </c>
      <c r="G112" s="43"/>
      <c r="H112" s="43">
        <f>F112+G112</f>
        <v>395000</v>
      </c>
      <c r="I112" s="34"/>
      <c r="J112" s="34"/>
      <c r="K112" s="34"/>
      <c r="L112" s="52"/>
      <c r="M112" s="52"/>
      <c r="N112" s="52"/>
      <c r="O112" s="56"/>
      <c r="P112" s="56"/>
      <c r="Q112" s="56"/>
      <c r="R112" s="120"/>
      <c r="S112" s="120"/>
      <c r="T112" s="120"/>
      <c r="U112" s="19">
        <f t="shared" si="5"/>
        <v>395000</v>
      </c>
      <c r="V112" s="19">
        <v>395000</v>
      </c>
      <c r="W112" s="19">
        <v>111749</v>
      </c>
      <c r="X112" s="30">
        <v>283251</v>
      </c>
      <c r="Y112" s="11" t="s">
        <v>142</v>
      </c>
    </row>
    <row r="113" spans="2:25" ht="34.5" customHeight="1">
      <c r="B113" s="5" t="s">
        <v>30</v>
      </c>
      <c r="C113" s="5" t="s">
        <v>125</v>
      </c>
      <c r="D113" s="25" t="s">
        <v>119</v>
      </c>
      <c r="E113" s="14" t="s">
        <v>128</v>
      </c>
      <c r="F113" s="43"/>
      <c r="G113" s="43"/>
      <c r="H113" s="43"/>
      <c r="I113" s="34">
        <v>0</v>
      </c>
      <c r="J113" s="34"/>
      <c r="K113" s="34">
        <f>I113+J113</f>
        <v>0</v>
      </c>
      <c r="L113" s="52">
        <v>782957</v>
      </c>
      <c r="M113" s="52"/>
      <c r="N113" s="52">
        <f>L113+M113</f>
        <v>782957</v>
      </c>
      <c r="O113" s="56"/>
      <c r="P113" s="56"/>
      <c r="Q113" s="56"/>
      <c r="R113" s="120"/>
      <c r="S113" s="120"/>
      <c r="T113" s="120"/>
      <c r="U113" s="19">
        <f t="shared" si="5"/>
        <v>782957</v>
      </c>
      <c r="V113" s="19">
        <v>782957</v>
      </c>
      <c r="W113" s="19">
        <v>436712</v>
      </c>
      <c r="X113" s="19">
        <v>346245</v>
      </c>
      <c r="Y113" s="11" t="s">
        <v>142</v>
      </c>
    </row>
    <row r="114" spans="2:25" ht="32.25" customHeight="1">
      <c r="B114" s="88" t="s">
        <v>31</v>
      </c>
      <c r="C114" s="88" t="s">
        <v>126</v>
      </c>
      <c r="D114" s="25" t="s">
        <v>117</v>
      </c>
      <c r="E114" s="14" t="s">
        <v>128</v>
      </c>
      <c r="F114" s="77"/>
      <c r="G114" s="77"/>
      <c r="H114" s="77"/>
      <c r="I114" s="79"/>
      <c r="J114" s="79"/>
      <c r="K114" s="79"/>
      <c r="L114" s="81"/>
      <c r="M114" s="81"/>
      <c r="N114" s="81"/>
      <c r="O114" s="116"/>
      <c r="P114" s="90"/>
      <c r="Q114" s="90"/>
      <c r="R114" s="123"/>
      <c r="S114" s="123"/>
      <c r="T114" s="123"/>
      <c r="U114" s="83"/>
      <c r="V114" s="83"/>
      <c r="W114" s="83"/>
      <c r="X114" s="83"/>
      <c r="Y114" s="11"/>
    </row>
    <row r="115" spans="2:25" ht="33" customHeight="1">
      <c r="B115" s="88" t="s">
        <v>38</v>
      </c>
      <c r="C115" s="88" t="s">
        <v>127</v>
      </c>
      <c r="D115" s="21" t="s">
        <v>118</v>
      </c>
      <c r="E115" s="14" t="s">
        <v>128</v>
      </c>
      <c r="F115" s="77"/>
      <c r="G115" s="77"/>
      <c r="H115" s="77"/>
      <c r="I115" s="79">
        <v>0</v>
      </c>
      <c r="J115" s="79"/>
      <c r="K115" s="79">
        <f>I115+J115</f>
        <v>0</v>
      </c>
      <c r="L115" s="81">
        <v>0</v>
      </c>
      <c r="M115" s="81"/>
      <c r="N115" s="81">
        <f>L115+M115</f>
        <v>0</v>
      </c>
      <c r="O115" s="117">
        <v>440000</v>
      </c>
      <c r="P115" s="117"/>
      <c r="Q115" s="118">
        <f>O115+P115</f>
        <v>440000</v>
      </c>
      <c r="R115" s="121"/>
      <c r="S115" s="121"/>
      <c r="T115" s="121"/>
      <c r="U115" s="19">
        <v>440000</v>
      </c>
      <c r="V115" s="19">
        <v>440000</v>
      </c>
      <c r="W115" s="19">
        <v>440000</v>
      </c>
      <c r="X115" s="19"/>
      <c r="Y115" s="11"/>
    </row>
    <row r="116" spans="2:25" ht="33.75" customHeight="1">
      <c r="B116" s="5" t="s">
        <v>39</v>
      </c>
      <c r="C116" s="5" t="s">
        <v>175</v>
      </c>
      <c r="D116" s="21" t="s">
        <v>176</v>
      </c>
      <c r="E116" s="14" t="s">
        <v>128</v>
      </c>
      <c r="F116" s="43"/>
      <c r="G116" s="43"/>
      <c r="H116" s="43"/>
      <c r="I116" s="34">
        <v>9000</v>
      </c>
      <c r="J116" s="34"/>
      <c r="K116" s="34">
        <f>I116+J116</f>
        <v>9000</v>
      </c>
      <c r="L116" s="52"/>
      <c r="M116" s="52"/>
      <c r="N116" s="52"/>
      <c r="O116" s="56"/>
      <c r="P116" s="56"/>
      <c r="Q116" s="56"/>
      <c r="R116" s="120"/>
      <c r="S116" s="120"/>
      <c r="T116" s="120"/>
      <c r="U116" s="19">
        <f t="shared" si="5"/>
        <v>9000</v>
      </c>
      <c r="V116" s="19">
        <v>9000</v>
      </c>
      <c r="W116" s="19">
        <v>9000</v>
      </c>
      <c r="X116" s="19"/>
      <c r="Y116" s="11"/>
    </row>
    <row r="117" spans="2:25" ht="36" customHeight="1">
      <c r="B117" s="5" t="s">
        <v>74</v>
      </c>
      <c r="C117" s="5" t="s">
        <v>293</v>
      </c>
      <c r="D117" s="33" t="s">
        <v>300</v>
      </c>
      <c r="E117" s="112" t="s">
        <v>128</v>
      </c>
      <c r="F117" s="43"/>
      <c r="G117" s="43"/>
      <c r="H117" s="43"/>
      <c r="I117" s="34"/>
      <c r="J117" s="34"/>
      <c r="K117" s="34"/>
      <c r="L117" s="52"/>
      <c r="M117" s="52"/>
      <c r="N117" s="52"/>
      <c r="O117" s="56">
        <v>350000</v>
      </c>
      <c r="P117" s="56">
        <v>-133000</v>
      </c>
      <c r="Q117" s="57">
        <f aca="true" t="shared" si="6" ref="Q117:Q124">O117+P117</f>
        <v>217000</v>
      </c>
      <c r="R117" s="121"/>
      <c r="S117" s="121"/>
      <c r="T117" s="121"/>
      <c r="U117" s="19">
        <v>217000</v>
      </c>
      <c r="V117" s="19">
        <v>217000</v>
      </c>
      <c r="W117" s="19">
        <v>217000</v>
      </c>
      <c r="X117" s="19"/>
      <c r="Y117" s="11"/>
    </row>
    <row r="118" spans="2:25" ht="56.25" customHeight="1">
      <c r="B118" s="5" t="s">
        <v>75</v>
      </c>
      <c r="C118" s="5" t="s">
        <v>294</v>
      </c>
      <c r="D118" s="113" t="s">
        <v>301</v>
      </c>
      <c r="E118" s="112" t="s">
        <v>128</v>
      </c>
      <c r="F118" s="43"/>
      <c r="G118" s="43"/>
      <c r="H118" s="43"/>
      <c r="I118" s="34"/>
      <c r="J118" s="34"/>
      <c r="K118" s="34"/>
      <c r="L118" s="52"/>
      <c r="M118" s="52"/>
      <c r="N118" s="52"/>
      <c r="O118" s="56">
        <v>22978.8</v>
      </c>
      <c r="P118" s="56"/>
      <c r="Q118" s="57">
        <f t="shared" si="6"/>
        <v>22978.8</v>
      </c>
      <c r="R118" s="121"/>
      <c r="S118" s="121"/>
      <c r="T118" s="121"/>
      <c r="U118" s="19">
        <v>22978.8</v>
      </c>
      <c r="V118" s="19">
        <v>22978.8</v>
      </c>
      <c r="W118" s="19">
        <v>22978.8</v>
      </c>
      <c r="X118" s="19"/>
      <c r="Y118" s="11"/>
    </row>
    <row r="119" spans="2:25" ht="38.25" customHeight="1">
      <c r="B119" s="5" t="s">
        <v>76</v>
      </c>
      <c r="C119" s="5" t="s">
        <v>295</v>
      </c>
      <c r="D119" s="39" t="s">
        <v>302</v>
      </c>
      <c r="E119" s="36" t="s">
        <v>128</v>
      </c>
      <c r="F119" s="43"/>
      <c r="G119" s="43"/>
      <c r="H119" s="43"/>
      <c r="I119" s="34"/>
      <c r="J119" s="34"/>
      <c r="K119" s="34"/>
      <c r="L119" s="52"/>
      <c r="M119" s="52"/>
      <c r="N119" s="52"/>
      <c r="O119" s="56">
        <v>20984</v>
      </c>
      <c r="P119" s="56"/>
      <c r="Q119" s="57">
        <f t="shared" si="6"/>
        <v>20984</v>
      </c>
      <c r="R119" s="121"/>
      <c r="S119" s="121"/>
      <c r="T119" s="121"/>
      <c r="U119" s="19">
        <v>20984</v>
      </c>
      <c r="V119" s="19">
        <v>20984</v>
      </c>
      <c r="W119" s="19">
        <v>20984</v>
      </c>
      <c r="X119" s="19"/>
      <c r="Y119" s="11"/>
    </row>
    <row r="120" spans="2:25" ht="38.25" customHeight="1">
      <c r="B120" s="5" t="s">
        <v>77</v>
      </c>
      <c r="C120" s="5" t="s">
        <v>296</v>
      </c>
      <c r="D120" s="39" t="s">
        <v>303</v>
      </c>
      <c r="E120" s="36" t="s">
        <v>128</v>
      </c>
      <c r="F120" s="43"/>
      <c r="G120" s="43"/>
      <c r="H120" s="43"/>
      <c r="I120" s="34"/>
      <c r="J120" s="34"/>
      <c r="K120" s="34"/>
      <c r="L120" s="52"/>
      <c r="M120" s="52"/>
      <c r="N120" s="52"/>
      <c r="O120" s="56">
        <v>9126.43</v>
      </c>
      <c r="P120" s="56"/>
      <c r="Q120" s="57">
        <f t="shared" si="6"/>
        <v>9126.43</v>
      </c>
      <c r="R120" s="121"/>
      <c r="S120" s="121"/>
      <c r="T120" s="121"/>
      <c r="U120" s="19">
        <v>9126.43</v>
      </c>
      <c r="V120" s="19">
        <v>9126.43</v>
      </c>
      <c r="W120" s="19">
        <v>9126.43</v>
      </c>
      <c r="X120" s="19"/>
      <c r="Y120" s="11"/>
    </row>
    <row r="121" spans="2:26" ht="63" customHeight="1">
      <c r="B121" s="5" t="s">
        <v>78</v>
      </c>
      <c r="C121" s="5" t="s">
        <v>297</v>
      </c>
      <c r="D121" s="39" t="s">
        <v>304</v>
      </c>
      <c r="E121" s="36" t="s">
        <v>128</v>
      </c>
      <c r="F121" s="43"/>
      <c r="G121" s="43"/>
      <c r="H121" s="43"/>
      <c r="I121" s="34"/>
      <c r="J121" s="34"/>
      <c r="K121" s="34"/>
      <c r="L121" s="52"/>
      <c r="M121" s="52"/>
      <c r="N121" s="52"/>
      <c r="O121" s="56">
        <v>8571.09</v>
      </c>
      <c r="P121" s="56"/>
      <c r="Q121" s="57">
        <f t="shared" si="6"/>
        <v>8571.09</v>
      </c>
      <c r="R121" s="121"/>
      <c r="S121" s="121"/>
      <c r="T121" s="121"/>
      <c r="U121" s="19">
        <v>8571.09</v>
      </c>
      <c r="V121" s="19">
        <v>8571.09</v>
      </c>
      <c r="W121" s="19">
        <v>8571.09</v>
      </c>
      <c r="X121" s="19"/>
      <c r="Y121" s="11"/>
      <c r="Z121" s="61">
        <v>7</v>
      </c>
    </row>
    <row r="122" spans="2:25" ht="45" customHeight="1">
      <c r="B122" s="5" t="s">
        <v>96</v>
      </c>
      <c r="C122" s="5" t="s">
        <v>298</v>
      </c>
      <c r="D122" s="114" t="s">
        <v>305</v>
      </c>
      <c r="E122" s="112" t="s">
        <v>128</v>
      </c>
      <c r="F122" s="43"/>
      <c r="G122" s="43"/>
      <c r="H122" s="43"/>
      <c r="I122" s="34"/>
      <c r="J122" s="34"/>
      <c r="K122" s="34"/>
      <c r="L122" s="52"/>
      <c r="M122" s="52"/>
      <c r="N122" s="52"/>
      <c r="O122" s="56">
        <v>20000</v>
      </c>
      <c r="P122" s="56"/>
      <c r="Q122" s="57">
        <f t="shared" si="6"/>
        <v>20000</v>
      </c>
      <c r="R122" s="121"/>
      <c r="S122" s="121"/>
      <c r="T122" s="121"/>
      <c r="U122" s="19">
        <v>20000</v>
      </c>
      <c r="V122" s="19">
        <v>20000</v>
      </c>
      <c r="W122" s="19">
        <v>20000</v>
      </c>
      <c r="X122" s="19"/>
      <c r="Y122" s="11"/>
    </row>
    <row r="123" spans="2:25" ht="38.25" customHeight="1">
      <c r="B123" s="5" t="s">
        <v>104</v>
      </c>
      <c r="C123" s="5" t="s">
        <v>299</v>
      </c>
      <c r="D123" s="115" t="s">
        <v>306</v>
      </c>
      <c r="E123" s="112" t="s">
        <v>128</v>
      </c>
      <c r="F123" s="43"/>
      <c r="G123" s="43"/>
      <c r="H123" s="43"/>
      <c r="I123" s="34"/>
      <c r="J123" s="34"/>
      <c r="K123" s="34"/>
      <c r="L123" s="52"/>
      <c r="M123" s="52"/>
      <c r="N123" s="52"/>
      <c r="O123" s="117">
        <v>3251.3</v>
      </c>
      <c r="P123" s="56"/>
      <c r="Q123" s="57">
        <f t="shared" si="6"/>
        <v>3251.3</v>
      </c>
      <c r="R123" s="121"/>
      <c r="S123" s="121"/>
      <c r="T123" s="121"/>
      <c r="U123" s="19">
        <v>3251.3</v>
      </c>
      <c r="V123" s="19">
        <v>3251.3</v>
      </c>
      <c r="W123" s="19">
        <v>3251.3</v>
      </c>
      <c r="X123" s="19"/>
      <c r="Y123" s="11"/>
    </row>
    <row r="124" spans="2:25" ht="34.5" customHeight="1">
      <c r="B124" s="5" t="s">
        <v>105</v>
      </c>
      <c r="C124" s="5" t="s">
        <v>311</v>
      </c>
      <c r="D124" s="115" t="s">
        <v>312</v>
      </c>
      <c r="E124" s="14" t="s">
        <v>128</v>
      </c>
      <c r="F124" s="43"/>
      <c r="G124" s="43"/>
      <c r="H124" s="43"/>
      <c r="I124" s="34"/>
      <c r="J124" s="34"/>
      <c r="K124" s="34"/>
      <c r="L124" s="52"/>
      <c r="M124" s="52"/>
      <c r="N124" s="52"/>
      <c r="O124" s="117">
        <v>400000</v>
      </c>
      <c r="P124" s="117"/>
      <c r="Q124" s="118">
        <f t="shared" si="6"/>
        <v>400000</v>
      </c>
      <c r="R124" s="121"/>
      <c r="S124" s="121"/>
      <c r="T124" s="121"/>
      <c r="U124" s="19">
        <v>400000</v>
      </c>
      <c r="V124" s="19">
        <v>400000</v>
      </c>
      <c r="W124" s="19">
        <v>400000</v>
      </c>
      <c r="X124" s="19"/>
      <c r="Y124" s="11"/>
    </row>
    <row r="125" spans="2:25" ht="21.75" customHeight="1">
      <c r="B125" s="142" t="s">
        <v>144</v>
      </c>
      <c r="C125" s="143"/>
      <c r="D125" s="166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4"/>
    </row>
    <row r="126" spans="2:25" ht="36" customHeight="1">
      <c r="B126" s="5" t="s">
        <v>20</v>
      </c>
      <c r="C126" s="5" t="s">
        <v>145</v>
      </c>
      <c r="D126" s="25" t="s">
        <v>146</v>
      </c>
      <c r="E126" s="14" t="s">
        <v>212</v>
      </c>
      <c r="F126" s="60"/>
      <c r="G126" s="60"/>
      <c r="H126" s="60"/>
      <c r="I126" s="34">
        <v>100000</v>
      </c>
      <c r="J126" s="34"/>
      <c r="K126" s="34">
        <f>I126+J126</f>
        <v>100000</v>
      </c>
      <c r="L126" s="52"/>
      <c r="M126" s="52"/>
      <c r="N126" s="52"/>
      <c r="O126" s="56"/>
      <c r="P126" s="56"/>
      <c r="Q126" s="56"/>
      <c r="R126" s="120"/>
      <c r="S126" s="120"/>
      <c r="T126" s="120"/>
      <c r="U126" s="19">
        <f>H126+K126+N126+O126</f>
        <v>100000</v>
      </c>
      <c r="V126" s="19">
        <v>150000</v>
      </c>
      <c r="W126" s="19">
        <v>100000</v>
      </c>
      <c r="X126" s="19">
        <v>50000</v>
      </c>
      <c r="Y126" s="32" t="s">
        <v>198</v>
      </c>
    </row>
    <row r="127" spans="2:25" ht="33.75" customHeight="1">
      <c r="B127" s="5" t="s">
        <v>22</v>
      </c>
      <c r="C127" s="5" t="s">
        <v>195</v>
      </c>
      <c r="D127" s="25" t="s">
        <v>196</v>
      </c>
      <c r="E127" s="14" t="s">
        <v>213</v>
      </c>
      <c r="F127" s="60"/>
      <c r="G127" s="60"/>
      <c r="H127" s="60"/>
      <c r="I127" s="34">
        <v>50000</v>
      </c>
      <c r="J127" s="34"/>
      <c r="K127" s="34">
        <f>I127+J127</f>
        <v>50000</v>
      </c>
      <c r="L127" s="52"/>
      <c r="M127" s="52"/>
      <c r="N127" s="52"/>
      <c r="O127" s="56"/>
      <c r="P127" s="56"/>
      <c r="Q127" s="56"/>
      <c r="R127" s="120"/>
      <c r="S127" s="120"/>
      <c r="T127" s="120"/>
      <c r="U127" s="19">
        <v>50000</v>
      </c>
      <c r="V127" s="19">
        <v>50000</v>
      </c>
      <c r="W127" s="19">
        <v>50000</v>
      </c>
      <c r="X127" s="19"/>
      <c r="Y127" s="10"/>
    </row>
    <row r="128" spans="2:25" ht="45.75" customHeight="1">
      <c r="B128" s="5" t="s">
        <v>30</v>
      </c>
      <c r="C128" s="5" t="s">
        <v>254</v>
      </c>
      <c r="D128" s="133" t="s">
        <v>255</v>
      </c>
      <c r="E128" s="14" t="s">
        <v>213</v>
      </c>
      <c r="F128" s="60"/>
      <c r="G128" s="60"/>
      <c r="H128" s="60"/>
      <c r="I128" s="34"/>
      <c r="J128" s="34"/>
      <c r="K128" s="34"/>
      <c r="L128" s="52">
        <v>30000</v>
      </c>
      <c r="M128" s="52"/>
      <c r="N128" s="52">
        <f>L128+M128</f>
        <v>30000</v>
      </c>
      <c r="O128" s="56"/>
      <c r="P128" s="56"/>
      <c r="Q128" s="56"/>
      <c r="R128" s="120"/>
      <c r="S128" s="120"/>
      <c r="T128" s="120"/>
      <c r="U128" s="19">
        <v>30000</v>
      </c>
      <c r="V128" s="19">
        <v>30000</v>
      </c>
      <c r="W128" s="19">
        <v>30000</v>
      </c>
      <c r="X128" s="19"/>
      <c r="Y128" s="10"/>
    </row>
    <row r="129" spans="2:25" ht="37.5" customHeight="1">
      <c r="B129" s="5" t="s">
        <v>31</v>
      </c>
      <c r="C129" s="5" t="s">
        <v>235</v>
      </c>
      <c r="D129" s="25" t="s">
        <v>236</v>
      </c>
      <c r="E129" s="14" t="s">
        <v>237</v>
      </c>
      <c r="F129" s="60"/>
      <c r="G129" s="60"/>
      <c r="H129" s="60"/>
      <c r="I129" s="34"/>
      <c r="J129" s="34"/>
      <c r="K129" s="34"/>
      <c r="L129" s="52">
        <v>35200</v>
      </c>
      <c r="M129" s="52"/>
      <c r="N129" s="52">
        <f>L129+M129</f>
        <v>35200</v>
      </c>
      <c r="O129" s="117"/>
      <c r="P129" s="56"/>
      <c r="Q129" s="56"/>
      <c r="R129" s="120"/>
      <c r="S129" s="120"/>
      <c r="T129" s="120"/>
      <c r="U129" s="19">
        <v>35200</v>
      </c>
      <c r="V129" s="19">
        <v>35200</v>
      </c>
      <c r="W129" s="19">
        <v>35200</v>
      </c>
      <c r="X129" s="19"/>
      <c r="Y129" s="10"/>
    </row>
    <row r="130" spans="2:25" ht="33" customHeight="1">
      <c r="B130" s="5" t="s">
        <v>38</v>
      </c>
      <c r="C130" s="5" t="s">
        <v>316</v>
      </c>
      <c r="D130" s="25" t="s">
        <v>317</v>
      </c>
      <c r="E130" s="14" t="s">
        <v>213</v>
      </c>
      <c r="F130" s="60"/>
      <c r="G130" s="60"/>
      <c r="H130" s="60"/>
      <c r="I130" s="34"/>
      <c r="J130" s="34"/>
      <c r="K130" s="34"/>
      <c r="L130" s="52"/>
      <c r="M130" s="52"/>
      <c r="N130" s="52"/>
      <c r="O130" s="117">
        <v>10000</v>
      </c>
      <c r="P130" s="117"/>
      <c r="Q130" s="118">
        <f>O130+P130</f>
        <v>10000</v>
      </c>
      <c r="R130" s="120"/>
      <c r="S130" s="120"/>
      <c r="T130" s="120"/>
      <c r="U130" s="19">
        <v>10000</v>
      </c>
      <c r="V130" s="19">
        <v>10000</v>
      </c>
      <c r="W130" s="19">
        <v>10000</v>
      </c>
      <c r="X130" s="19"/>
      <c r="Y130" s="10"/>
    </row>
    <row r="131" spans="2:25" ht="19.5" customHeight="1">
      <c r="B131" s="142" t="s">
        <v>177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4"/>
    </row>
    <row r="132" spans="2:25" ht="36.75" customHeight="1">
      <c r="B132" s="5" t="s">
        <v>20</v>
      </c>
      <c r="C132" s="5" t="s">
        <v>178</v>
      </c>
      <c r="D132" s="132" t="s">
        <v>179</v>
      </c>
      <c r="E132" s="42" t="s">
        <v>180</v>
      </c>
      <c r="F132" s="46"/>
      <c r="G132" s="46"/>
      <c r="H132" s="46"/>
      <c r="I132" s="51">
        <v>40000</v>
      </c>
      <c r="J132" s="51"/>
      <c r="K132" s="50">
        <f>I132+J132</f>
        <v>40000</v>
      </c>
      <c r="L132" s="55"/>
      <c r="M132" s="55"/>
      <c r="N132" s="55"/>
      <c r="O132" s="58"/>
      <c r="P132" s="58"/>
      <c r="Q132" s="58"/>
      <c r="R132" s="124"/>
      <c r="S132" s="124"/>
      <c r="T132" s="124"/>
      <c r="U132" s="22">
        <f>H132+K132+N132+O132</f>
        <v>40000</v>
      </c>
      <c r="V132" s="40">
        <v>40000</v>
      </c>
      <c r="W132" s="40">
        <v>40000</v>
      </c>
      <c r="X132" s="40"/>
      <c r="Y132" s="66"/>
    </row>
    <row r="133" spans="2:25" ht="33.75" customHeight="1">
      <c r="B133" s="41" t="s">
        <v>22</v>
      </c>
      <c r="C133" s="41" t="s">
        <v>307</v>
      </c>
      <c r="D133" s="25" t="s">
        <v>308</v>
      </c>
      <c r="E133" s="14" t="s">
        <v>309</v>
      </c>
      <c r="F133" s="60"/>
      <c r="G133" s="60"/>
      <c r="H133" s="60"/>
      <c r="I133" s="34"/>
      <c r="J133" s="34"/>
      <c r="K133" s="34"/>
      <c r="L133" s="52">
        <v>30000</v>
      </c>
      <c r="M133" s="52"/>
      <c r="N133" s="52">
        <f>L133+M133</f>
        <v>30000</v>
      </c>
      <c r="O133" s="56">
        <v>15000</v>
      </c>
      <c r="P133" s="56"/>
      <c r="Q133" s="57">
        <f>O133+P133</f>
        <v>15000</v>
      </c>
      <c r="R133" s="120"/>
      <c r="S133" s="120"/>
      <c r="T133" s="120"/>
      <c r="U133" s="19">
        <v>45000</v>
      </c>
      <c r="V133" s="19">
        <v>45000</v>
      </c>
      <c r="W133" s="19">
        <v>45000</v>
      </c>
      <c r="X133" s="19"/>
      <c r="Y133" s="10"/>
    </row>
    <row r="134" spans="2:25" ht="19.5" customHeight="1">
      <c r="B134" s="167" t="s">
        <v>206</v>
      </c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9"/>
    </row>
    <row r="135" spans="2:25" ht="47.25" customHeight="1">
      <c r="B135" s="101" t="s">
        <v>20</v>
      </c>
      <c r="C135" s="101" t="s">
        <v>207</v>
      </c>
      <c r="D135" s="131" t="s">
        <v>240</v>
      </c>
      <c r="E135" s="102" t="s">
        <v>208</v>
      </c>
      <c r="F135" s="103"/>
      <c r="G135" s="103"/>
      <c r="H135" s="103"/>
      <c r="I135" s="104">
        <v>80000</v>
      </c>
      <c r="J135" s="104"/>
      <c r="K135" s="50">
        <f>I135+J135</f>
        <v>80000</v>
      </c>
      <c r="L135" s="105">
        <v>300000</v>
      </c>
      <c r="M135" s="105"/>
      <c r="N135" s="106">
        <f>L135+M135</f>
        <v>300000</v>
      </c>
      <c r="O135" s="107"/>
      <c r="P135" s="107"/>
      <c r="Q135" s="107"/>
      <c r="R135" s="125"/>
      <c r="S135" s="125"/>
      <c r="T135" s="125"/>
      <c r="U135" s="108">
        <v>330000</v>
      </c>
      <c r="V135" s="108">
        <v>330000</v>
      </c>
      <c r="W135" s="108">
        <v>330000</v>
      </c>
      <c r="X135" s="101"/>
      <c r="Y135" s="101"/>
    </row>
    <row r="136" spans="2:25" ht="19.5" customHeight="1">
      <c r="B136" s="171" t="s">
        <v>250</v>
      </c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3"/>
    </row>
    <row r="137" spans="2:25" ht="42.75" customHeight="1">
      <c r="B137" s="69" t="s">
        <v>20</v>
      </c>
      <c r="C137" s="69" t="s">
        <v>248</v>
      </c>
      <c r="D137" s="130" t="s">
        <v>253</v>
      </c>
      <c r="E137" s="70" t="s">
        <v>249</v>
      </c>
      <c r="F137" s="94"/>
      <c r="G137" s="94"/>
      <c r="H137" s="94"/>
      <c r="I137" s="95"/>
      <c r="J137" s="95"/>
      <c r="K137" s="96"/>
      <c r="L137" s="97">
        <v>50000</v>
      </c>
      <c r="M137" s="97"/>
      <c r="N137" s="52">
        <f>L137+M137</f>
        <v>50000</v>
      </c>
      <c r="O137" s="98"/>
      <c r="P137" s="98"/>
      <c r="Q137" s="98"/>
      <c r="R137" s="126"/>
      <c r="S137" s="126"/>
      <c r="T137" s="126"/>
      <c r="U137" s="99">
        <v>50000</v>
      </c>
      <c r="V137" s="99">
        <v>50000</v>
      </c>
      <c r="W137" s="99">
        <v>50000</v>
      </c>
      <c r="X137" s="100"/>
      <c r="Y137" s="100"/>
    </row>
    <row r="138" spans="2:25" ht="54.75" customHeight="1">
      <c r="B138" s="160" t="s">
        <v>68</v>
      </c>
      <c r="C138" s="161"/>
      <c r="D138" s="161"/>
      <c r="E138" s="162"/>
      <c r="F138" s="63">
        <v>2007</v>
      </c>
      <c r="G138" s="119" t="s">
        <v>181</v>
      </c>
      <c r="H138" s="64" t="s">
        <v>182</v>
      </c>
      <c r="I138" s="63">
        <v>2008</v>
      </c>
      <c r="J138" s="119" t="s">
        <v>181</v>
      </c>
      <c r="K138" s="64" t="s">
        <v>183</v>
      </c>
      <c r="L138" s="63">
        <v>2009</v>
      </c>
      <c r="M138" s="119" t="s">
        <v>181</v>
      </c>
      <c r="N138" s="64" t="s">
        <v>185</v>
      </c>
      <c r="O138" s="63">
        <v>2010</v>
      </c>
      <c r="P138" s="63" t="s">
        <v>181</v>
      </c>
      <c r="Q138" s="64" t="s">
        <v>238</v>
      </c>
      <c r="R138" s="64">
        <v>2011</v>
      </c>
      <c r="S138" s="63" t="s">
        <v>181</v>
      </c>
      <c r="T138" s="64" t="s">
        <v>325</v>
      </c>
      <c r="U138" s="67" t="s">
        <v>315</v>
      </c>
      <c r="V138" s="67" t="s">
        <v>134</v>
      </c>
      <c r="W138" s="67" t="s">
        <v>135</v>
      </c>
      <c r="X138" s="68" t="s">
        <v>136</v>
      </c>
      <c r="Y138" s="67"/>
    </row>
    <row r="139" spans="2:25" ht="19.5" customHeight="1">
      <c r="B139" s="163"/>
      <c r="C139" s="164"/>
      <c r="D139" s="164"/>
      <c r="E139" s="165"/>
      <c r="F139" s="23">
        <f aca="true" t="shared" si="7" ref="F139:K139">SUM(F16:F38)+SUM(F43:F44)+SUM(F47:F57)+SUM(F63:F83)+SUM(F92:F96)+SUM(F99+F100)+SUM(F102:F108)+SUM(F111:F116)+SUM(F126:F129)+F132+F135+F137</f>
        <v>8135139</v>
      </c>
      <c r="G139" s="23">
        <f t="shared" si="7"/>
        <v>0</v>
      </c>
      <c r="H139" s="23">
        <f t="shared" si="7"/>
        <v>8135139</v>
      </c>
      <c r="I139" s="23">
        <f t="shared" si="7"/>
        <v>4741345</v>
      </c>
      <c r="J139" s="23">
        <f t="shared" si="7"/>
        <v>0</v>
      </c>
      <c r="K139" s="23">
        <f t="shared" si="7"/>
        <v>4741345</v>
      </c>
      <c r="L139" s="23">
        <f>SUM(L16:L41)+SUM(L43:L45)+SUM(L47:L60)+SUM(L63:L87)+SUM(L92:L97)+SUM(L99+L100)+SUM(L102:L109)+SUM(L111:L123)+SUM(L126:L129)+L132+L133+L135+L137</f>
        <v>6481512.9</v>
      </c>
      <c r="M139" s="23">
        <f>SUM(M16:M41)+SUM(M43:M45)+SUM(M47:M60)+SUM(M63:M87)+SUM(M92:M97)+SUM(M99+M100)+SUM(M102:M109)+SUM(M111:M123)+SUM(M126:M129)+M132+M133+M135+M137</f>
        <v>0</v>
      </c>
      <c r="N139" s="23">
        <f>SUM(N16:N41)+SUM(N43:N45)+SUM(N47:N60)+SUM(N63:N87)+SUM(N92:N97)+SUM(N99+N100)+SUM(N102:N109)+SUM(N111:N123)+SUM(N126:N129)+N132+N133+N135+N137</f>
        <v>6481512.9</v>
      </c>
      <c r="O139" s="23">
        <f aca="true" t="shared" si="8" ref="O139:X139">SUM(O16:O41)+SUM(O43:O45)+SUM(O47:O61)+SUM(O63:O90)+SUM(O92:O97)+SUM(O99+O100)+SUM(O102:O109)+SUM(O111:O124)+SUM(O126:O130)+O132+O133+O135+O137</f>
        <v>4839911.62</v>
      </c>
      <c r="P139" s="23">
        <f t="shared" si="8"/>
        <v>-33000</v>
      </c>
      <c r="Q139" s="23">
        <f t="shared" si="8"/>
        <v>4806911.62</v>
      </c>
      <c r="R139" s="23">
        <f t="shared" si="8"/>
        <v>9460000</v>
      </c>
      <c r="S139" s="23">
        <f t="shared" si="8"/>
        <v>0</v>
      </c>
      <c r="T139" s="23">
        <f t="shared" si="8"/>
        <v>9460000</v>
      </c>
      <c r="U139" s="23">
        <f t="shared" si="8"/>
        <v>33283308.52</v>
      </c>
      <c r="V139" s="23">
        <f t="shared" si="8"/>
        <v>38133308.519999996</v>
      </c>
      <c r="W139" s="23">
        <f t="shared" si="8"/>
        <v>23547382.62</v>
      </c>
      <c r="X139" s="23">
        <f t="shared" si="8"/>
        <v>14585925.9</v>
      </c>
      <c r="Y139" s="7"/>
    </row>
    <row r="140" spans="2:3" ht="13.5" customHeight="1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ht="12.75">
      <c r="B143" s="1"/>
    </row>
    <row r="144" ht="12.75">
      <c r="B144" s="1"/>
    </row>
    <row r="145" ht="12.75">
      <c r="B145" s="1"/>
    </row>
  </sheetData>
  <sheetProtection/>
  <mergeCells count="32">
    <mergeCell ref="L10:L13"/>
    <mergeCell ref="M10:M13"/>
    <mergeCell ref="B101:Y101"/>
    <mergeCell ref="B110:Y110"/>
    <mergeCell ref="S10:S13"/>
    <mergeCell ref="T10:T13"/>
    <mergeCell ref="B46:Y46"/>
    <mergeCell ref="B62:Y62"/>
    <mergeCell ref="B91:Y91"/>
    <mergeCell ref="P10:P13"/>
    <mergeCell ref="N10:N13"/>
    <mergeCell ref="J10:J13"/>
    <mergeCell ref="B138:E139"/>
    <mergeCell ref="B125:Y125"/>
    <mergeCell ref="B131:Y131"/>
    <mergeCell ref="B134:Y134"/>
    <mergeCell ref="K10:K13"/>
    <mergeCell ref="B98:Y98"/>
    <mergeCell ref="I10:I13"/>
    <mergeCell ref="R10:R13"/>
    <mergeCell ref="B42:Y42"/>
    <mergeCell ref="B136:Y136"/>
    <mergeCell ref="D5:X5"/>
    <mergeCell ref="C8:E9"/>
    <mergeCell ref="F8:Y9"/>
    <mergeCell ref="B15:Y15"/>
    <mergeCell ref="E10:E13"/>
    <mergeCell ref="F10:F13"/>
    <mergeCell ref="Q10:Q13"/>
    <mergeCell ref="O10:O13"/>
    <mergeCell ref="G10:G13"/>
    <mergeCell ref="H10:H13"/>
  </mergeCells>
  <printOptions/>
  <pageMargins left="0" right="0" top="0.5905511811023623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2010-05-27T08:54:52Z</cp:lastPrinted>
  <dcterms:created xsi:type="dcterms:W3CDTF">2007-06-04T20:11:31Z</dcterms:created>
  <dcterms:modified xsi:type="dcterms:W3CDTF">2010-05-27T08:54:57Z</dcterms:modified>
  <cp:category/>
  <cp:version/>
  <cp:contentType/>
  <cp:contentStatus/>
</cp:coreProperties>
</file>