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<sst xmlns="http://schemas.openxmlformats.org/spreadsheetml/2006/main" count="100" uniqueCount="57">
  <si>
    <t>OGÓŁEM PLAN FINANSOWY</t>
  </si>
  <si>
    <t>Ogółem</t>
  </si>
  <si>
    <t>POZOSTAŁA DZIAŁALNOŚĆ</t>
  </si>
  <si>
    <t>Razem</t>
  </si>
  <si>
    <t>Zakup materiałów i wyposażenia</t>
  </si>
  <si>
    <t>DOMY I OŚRODKI KULTURY</t>
  </si>
  <si>
    <t>POMOC SPOŁECZNA</t>
  </si>
  <si>
    <t>OŚWIATA I WYCHOWANIE</t>
  </si>
  <si>
    <t>BEZPIECZEŃSTWO PUBL. I OCHRONA PPOŻ.</t>
  </si>
  <si>
    <t>OCHOTNICZE STRAŻE POŻARNE</t>
  </si>
  <si>
    <t>ADMINISTRACJA PUBLICZNA</t>
  </si>
  <si>
    <t>URZĘDY GMIN</t>
  </si>
  <si>
    <t>w postaci pieniężnej</t>
  </si>
  <si>
    <t>Otrzymane spadki, zapisy i darowizny</t>
  </si>
  <si>
    <t>0960</t>
  </si>
  <si>
    <t>Pozostałe odsetki</t>
  </si>
  <si>
    <t>0920</t>
  </si>
  <si>
    <t>7.</t>
  </si>
  <si>
    <t>6.</t>
  </si>
  <si>
    <t>5.</t>
  </si>
  <si>
    <t>4.</t>
  </si>
  <si>
    <t>3.</t>
  </si>
  <si>
    <t>2.</t>
  </si>
  <si>
    <t>1.</t>
  </si>
  <si>
    <t>Wydatki</t>
  </si>
  <si>
    <t>Dochody</t>
  </si>
  <si>
    <t>i paragrafu</t>
  </si>
  <si>
    <t>Paragraf</t>
  </si>
  <si>
    <t>Rozdział</t>
  </si>
  <si>
    <t>Dział</t>
  </si>
  <si>
    <t>Lp.</t>
  </si>
  <si>
    <t>Nazwa działu, rozdziału</t>
  </si>
  <si>
    <t>Duszniki</t>
  </si>
  <si>
    <t xml:space="preserve">Załącznik Nr 1 do </t>
  </si>
  <si>
    <t>SZKOŁY PODSTAWOWE</t>
  </si>
  <si>
    <t>GIMNAZJA</t>
  </si>
  <si>
    <t>KULTURA FIZYCZNA I SPORT</t>
  </si>
  <si>
    <t>PROMOCJA JEDN.SAM.TERYTOR.</t>
  </si>
  <si>
    <t>PRZEDSZKOLA</t>
  </si>
  <si>
    <t>OCHRONA ZDROWIA</t>
  </si>
  <si>
    <t>Plan na 2009r.</t>
  </si>
  <si>
    <t>Stan środków na 1.01.2009r.</t>
  </si>
  <si>
    <t>stypendia dla uczniów</t>
  </si>
  <si>
    <t>Zakup usług pozostałych</t>
  </si>
  <si>
    <t>Nagrody za osiągnięcia sportowe</t>
  </si>
  <si>
    <t>DOCHODY I WYDATKI NA 2009R.</t>
  </si>
  <si>
    <t>Zmiany</t>
  </si>
  <si>
    <t>po zmianie</t>
  </si>
  <si>
    <t>KULTURA I OCHRONA DZIEDZICTWA NARODOWEGO</t>
  </si>
  <si>
    <t>8.</t>
  </si>
  <si>
    <t>9.</t>
  </si>
  <si>
    <t>10.</t>
  </si>
  <si>
    <t>11.</t>
  </si>
  <si>
    <t>Dotacje</t>
  </si>
  <si>
    <t>Zarządzenia Nr 34/09 Wójta Gminy</t>
  </si>
  <si>
    <t>z dnia 08.07.2009r.</t>
  </si>
  <si>
    <t xml:space="preserve">II zmiana Plan finansowy na rok 2009 - DOCHODY I WYDATKI WŁASNE GMINY DUSZNIKI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</si>
</sst>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0"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0"/>
      <color indexed="18"/>
      <name val="Arial CE"/>
      <family val="2"/>
    </font>
    <font>
      <b/>
      <i/>
      <sz val="10"/>
      <color indexed="18"/>
      <name val="Arial CE"/>
      <family val="0"/>
    </font>
    <font>
      <b/>
      <i/>
      <sz val="9"/>
      <color indexed="18"/>
      <name val="Arial CE"/>
      <family val="0"/>
    </font>
    <font>
      <b/>
      <i/>
      <sz val="10"/>
      <color indexed="62"/>
      <name val="Arial CE"/>
      <family val="0"/>
    </font>
    <font>
      <sz val="7"/>
      <name val="Arial"/>
      <family val="0"/>
    </font>
    <font>
      <b/>
      <sz val="10"/>
      <color indexed="62"/>
      <name val="Arial CE"/>
      <family val="2"/>
    </font>
    <font>
      <sz val="9"/>
      <name val="Arial"/>
      <family val="0"/>
    </font>
    <font>
      <sz val="8"/>
      <name val="Arial CE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 quotePrefix="1">
      <alignment horizontal="center"/>
    </xf>
    <xf numFmtId="0" fontId="8" fillId="0" borderId="11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 quotePrefix="1">
      <alignment horizontal="center"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" fontId="6" fillId="0" borderId="12" xfId="0" applyNumberFormat="1" applyFont="1" applyBorder="1" applyAlignment="1">
      <alignment horizontal="center"/>
    </xf>
    <xf numFmtId="4" fontId="1" fillId="0" borderId="10" xfId="0" applyNumberFormat="1" applyFont="1" applyBorder="1" applyAlignment="1" quotePrefix="1">
      <alignment horizontal="center"/>
    </xf>
    <xf numFmtId="4" fontId="6" fillId="0" borderId="12" xfId="0" applyNumberFormat="1" applyFont="1" applyBorder="1" applyAlignment="1" quotePrefix="1">
      <alignment horizontal="center"/>
    </xf>
    <xf numFmtId="4" fontId="10" fillId="0" borderId="12" xfId="0" applyNumberFormat="1" applyFont="1" applyBorder="1" applyAlignment="1" quotePrefix="1">
      <alignment horizontal="center"/>
    </xf>
    <xf numFmtId="4" fontId="1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1" fillId="0" borderId="11" xfId="0" applyFont="1" applyBorder="1" applyAlignment="1" quotePrefix="1">
      <alignment horizontal="center"/>
    </xf>
    <xf numFmtId="0" fontId="6" fillId="0" borderId="11" xfId="0" applyFont="1" applyBorder="1" applyAlignment="1" quotePrefix="1">
      <alignment horizontal="center"/>
    </xf>
    <xf numFmtId="0" fontId="7" fillId="0" borderId="12" xfId="0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4" fontId="12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4" fontId="1" fillId="0" borderId="17" xfId="0" applyNumberFormat="1" applyFont="1" applyBorder="1" applyAlignment="1" quotePrefix="1">
      <alignment horizontal="center"/>
    </xf>
    <xf numFmtId="0" fontId="15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3" fontId="4" fillId="0" borderId="10" xfId="0" applyNumberFormat="1" applyFont="1" applyBorder="1" applyAlignment="1" quotePrefix="1">
      <alignment horizontal="center"/>
    </xf>
    <xf numFmtId="0" fontId="5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74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0.71875" style="0" customWidth="1"/>
    <col min="2" max="2" width="3.00390625" style="0" customWidth="1"/>
    <col min="3" max="3" width="6.57421875" style="0" customWidth="1"/>
    <col min="4" max="5" width="7.421875" style="0" customWidth="1"/>
    <col min="6" max="6" width="28.7109375" style="0" customWidth="1"/>
    <col min="7" max="7" width="11.140625" style="0" customWidth="1"/>
    <col min="8" max="8" width="9.140625" style="0" customWidth="1"/>
    <col min="9" max="10" width="11.00390625" style="0" customWidth="1"/>
    <col min="11" max="11" width="9.57421875" style="0" customWidth="1"/>
    <col min="12" max="12" width="11.00390625" style="0" customWidth="1"/>
    <col min="13" max="14" width="10.00390625" style="0" customWidth="1"/>
    <col min="15" max="15" width="2.57421875" style="0" customWidth="1"/>
  </cols>
  <sheetData>
    <row r="3" ht="12.75">
      <c r="J3" t="s">
        <v>33</v>
      </c>
    </row>
    <row r="4" ht="12.75">
      <c r="J4" s="121" t="s">
        <v>54</v>
      </c>
    </row>
    <row r="5" ht="12.75">
      <c r="J5" t="s">
        <v>32</v>
      </c>
    </row>
    <row r="6" ht="12.75">
      <c r="J6" s="121" t="s">
        <v>55</v>
      </c>
    </row>
    <row r="8" ht="9.75" customHeight="1"/>
    <row r="9" ht="15">
      <c r="B9" s="62" t="s">
        <v>56</v>
      </c>
    </row>
    <row r="10" ht="15">
      <c r="B10" s="62"/>
    </row>
    <row r="11" ht="9" customHeight="1"/>
    <row r="12" spans="2:14" ht="11.25" customHeight="1">
      <c r="B12" s="61"/>
      <c r="C12" s="61"/>
      <c r="D12" s="61"/>
      <c r="E12" s="61"/>
      <c r="F12" s="61"/>
      <c r="G12" s="109" t="s">
        <v>40</v>
      </c>
      <c r="H12" s="110"/>
      <c r="I12" s="110"/>
      <c r="J12" s="110"/>
      <c r="K12" s="110"/>
      <c r="L12" s="111"/>
      <c r="M12" s="56"/>
      <c r="N12" s="56"/>
    </row>
    <row r="13" spans="2:14" ht="10.5" customHeight="1">
      <c r="B13" s="60"/>
      <c r="C13" s="60"/>
      <c r="D13" s="60"/>
      <c r="E13" s="60"/>
      <c r="F13" s="58" t="s">
        <v>31</v>
      </c>
      <c r="G13" s="26"/>
      <c r="H13" s="26"/>
      <c r="I13" s="26"/>
      <c r="J13" s="97"/>
      <c r="K13" s="8"/>
      <c r="L13" s="8"/>
      <c r="M13" s="55"/>
      <c r="N13" s="55"/>
    </row>
    <row r="14" spans="2:14" ht="12.75">
      <c r="B14" s="59" t="s">
        <v>30</v>
      </c>
      <c r="C14" s="58" t="s">
        <v>29</v>
      </c>
      <c r="D14" s="59" t="s">
        <v>28</v>
      </c>
      <c r="E14" s="59" t="s">
        <v>27</v>
      </c>
      <c r="F14" s="58" t="s">
        <v>26</v>
      </c>
      <c r="G14" s="16" t="s">
        <v>25</v>
      </c>
      <c r="H14" s="88" t="s">
        <v>46</v>
      </c>
      <c r="I14" s="89" t="s">
        <v>25</v>
      </c>
      <c r="J14" s="98" t="s">
        <v>24</v>
      </c>
      <c r="K14" s="88" t="s">
        <v>46</v>
      </c>
      <c r="L14" s="99" t="s">
        <v>24</v>
      </c>
      <c r="M14" s="56"/>
      <c r="N14" s="56"/>
    </row>
    <row r="15" spans="2:14" ht="7.5" customHeight="1">
      <c r="B15" s="57"/>
      <c r="C15" s="57"/>
      <c r="D15" s="57"/>
      <c r="E15" s="57"/>
      <c r="F15" s="57"/>
      <c r="G15" s="57"/>
      <c r="H15" s="57"/>
      <c r="I15" s="90" t="s">
        <v>47</v>
      </c>
      <c r="J15" s="46"/>
      <c r="K15" s="47"/>
      <c r="L15" s="90" t="s">
        <v>47</v>
      </c>
      <c r="M15" s="56"/>
      <c r="N15" s="56"/>
    </row>
    <row r="16" spans="2:14" ht="9" customHeight="1">
      <c r="B16" s="78" t="s">
        <v>23</v>
      </c>
      <c r="C16" s="78" t="s">
        <v>22</v>
      </c>
      <c r="D16" s="78" t="s">
        <v>21</v>
      </c>
      <c r="E16" s="78" t="s">
        <v>20</v>
      </c>
      <c r="F16" s="78" t="s">
        <v>19</v>
      </c>
      <c r="G16" s="78" t="s">
        <v>18</v>
      </c>
      <c r="H16" s="100" t="s">
        <v>17</v>
      </c>
      <c r="I16" s="100" t="s">
        <v>49</v>
      </c>
      <c r="J16" s="100" t="s">
        <v>50</v>
      </c>
      <c r="K16" s="100" t="s">
        <v>51</v>
      </c>
      <c r="L16" s="100" t="s">
        <v>52</v>
      </c>
      <c r="M16" s="55"/>
      <c r="N16" s="55"/>
    </row>
    <row r="17" spans="2:14" ht="13.5" customHeight="1">
      <c r="B17" s="54"/>
      <c r="C17" s="54"/>
      <c r="D17" s="54"/>
      <c r="E17" s="54"/>
      <c r="F17" s="11" t="s">
        <v>41</v>
      </c>
      <c r="G17" s="63">
        <v>1585.3</v>
      </c>
      <c r="H17" s="63"/>
      <c r="I17" s="63">
        <f>G17+H17</f>
        <v>1585.3</v>
      </c>
      <c r="J17" s="38"/>
      <c r="K17" s="43"/>
      <c r="L17" s="43"/>
      <c r="M17" s="5"/>
      <c r="N17" s="5"/>
    </row>
    <row r="18" spans="2:14" ht="13.5" customHeight="1">
      <c r="B18" s="13"/>
      <c r="C18" s="53">
        <v>750</v>
      </c>
      <c r="D18" s="53">
        <v>75023</v>
      </c>
      <c r="E18" s="52" t="s">
        <v>16</v>
      </c>
      <c r="F18" s="25" t="s">
        <v>15</v>
      </c>
      <c r="G18" s="36"/>
      <c r="H18" s="36"/>
      <c r="I18" s="36"/>
      <c r="J18" s="43"/>
      <c r="K18" s="43"/>
      <c r="L18" s="43"/>
      <c r="M18" s="5"/>
      <c r="N18" s="5"/>
    </row>
    <row r="19" spans="2:14" ht="12.75">
      <c r="B19" s="8"/>
      <c r="C19" s="26"/>
      <c r="D19" s="26"/>
      <c r="E19" s="51" t="s">
        <v>14</v>
      </c>
      <c r="F19" s="50" t="s">
        <v>13</v>
      </c>
      <c r="G19" s="24"/>
      <c r="H19" s="49"/>
      <c r="I19" s="49"/>
      <c r="J19" s="92"/>
      <c r="K19" s="24"/>
      <c r="L19" s="24"/>
      <c r="M19" s="5"/>
      <c r="N19" s="5"/>
    </row>
    <row r="20" spans="2:14" ht="12.75">
      <c r="B20" s="48"/>
      <c r="C20" s="47"/>
      <c r="D20" s="47"/>
      <c r="E20" s="47"/>
      <c r="F20" s="46" t="s">
        <v>12</v>
      </c>
      <c r="G20" s="64">
        <v>100000</v>
      </c>
      <c r="H20" s="87">
        <v>20000</v>
      </c>
      <c r="I20" s="87">
        <f>G20+H20</f>
        <v>120000</v>
      </c>
      <c r="J20" s="93"/>
      <c r="K20" s="94"/>
      <c r="L20" s="95"/>
      <c r="M20" s="5"/>
      <c r="N20" s="5"/>
    </row>
    <row r="21" spans="2:14" ht="15" customHeight="1">
      <c r="B21" s="13"/>
      <c r="C21" s="45" t="s">
        <v>3</v>
      </c>
      <c r="D21" s="45">
        <v>75023</v>
      </c>
      <c r="E21" s="45"/>
      <c r="F21" s="44" t="s">
        <v>11</v>
      </c>
      <c r="G21" s="65">
        <f>G20</f>
        <v>100000</v>
      </c>
      <c r="H21" s="65">
        <f>H20</f>
        <v>20000</v>
      </c>
      <c r="I21" s="65">
        <f>I20</f>
        <v>120000</v>
      </c>
      <c r="J21" s="43"/>
      <c r="K21" s="43"/>
      <c r="L21" s="43"/>
      <c r="M21" s="5"/>
      <c r="N21" s="42"/>
    </row>
    <row r="22" spans="2:14" ht="15" customHeight="1">
      <c r="B22" s="13"/>
      <c r="C22" s="41">
        <v>750</v>
      </c>
      <c r="D22" s="40" t="s">
        <v>1</v>
      </c>
      <c r="E22" s="40"/>
      <c r="F22" s="39" t="s">
        <v>10</v>
      </c>
      <c r="G22" s="66">
        <f>G21</f>
        <v>100000</v>
      </c>
      <c r="H22" s="66">
        <f>H21</f>
        <v>20000</v>
      </c>
      <c r="I22" s="66">
        <f>I21</f>
        <v>120000</v>
      </c>
      <c r="J22" s="10"/>
      <c r="K22" s="43"/>
      <c r="L22" s="43"/>
      <c r="M22" s="5"/>
      <c r="N22" s="2"/>
    </row>
    <row r="23" spans="2:14" ht="5.25" customHeight="1">
      <c r="B23" s="8"/>
      <c r="C23" s="34"/>
      <c r="D23" s="18"/>
      <c r="E23" s="18"/>
      <c r="F23" s="17"/>
      <c r="G23" s="36"/>
      <c r="H23" s="36"/>
      <c r="I23" s="36"/>
      <c r="J23" s="37"/>
      <c r="K23" s="43"/>
      <c r="L23" s="43"/>
      <c r="M23" s="5"/>
      <c r="N23" s="2"/>
    </row>
    <row r="24" spans="2:14" ht="12.75" customHeight="1">
      <c r="B24" s="8"/>
      <c r="C24" s="31">
        <v>750</v>
      </c>
      <c r="D24" s="31">
        <v>75023</v>
      </c>
      <c r="E24" s="31">
        <v>4210</v>
      </c>
      <c r="F24" s="27" t="s">
        <v>4</v>
      </c>
      <c r="G24" s="29"/>
      <c r="H24" s="29"/>
      <c r="I24" s="29"/>
      <c r="J24" s="67">
        <v>0</v>
      </c>
      <c r="K24" s="91">
        <v>1000</v>
      </c>
      <c r="L24" s="91">
        <f>J24+K24</f>
        <v>1000</v>
      </c>
      <c r="M24" s="5"/>
      <c r="N24" s="2"/>
    </row>
    <row r="25" spans="2:14" ht="13.5" customHeight="1">
      <c r="B25" s="8"/>
      <c r="C25" s="22" t="s">
        <v>3</v>
      </c>
      <c r="D25" s="45">
        <v>75023</v>
      </c>
      <c r="E25" s="45"/>
      <c r="F25" s="44" t="s">
        <v>11</v>
      </c>
      <c r="G25" s="36"/>
      <c r="H25" s="36"/>
      <c r="I25" s="36"/>
      <c r="J25" s="68">
        <f>J24</f>
        <v>0</v>
      </c>
      <c r="K25" s="68">
        <f>K24</f>
        <v>1000</v>
      </c>
      <c r="L25" s="68">
        <f>L24</f>
        <v>1000</v>
      </c>
      <c r="M25" s="5"/>
      <c r="N25" s="2"/>
    </row>
    <row r="26" spans="2:14" ht="13.5" customHeight="1">
      <c r="B26" s="8"/>
      <c r="C26" s="34"/>
      <c r="D26" s="53">
        <v>75075</v>
      </c>
      <c r="E26" s="31">
        <v>4210</v>
      </c>
      <c r="F26" s="27" t="s">
        <v>4</v>
      </c>
      <c r="G26" s="29"/>
      <c r="H26" s="29"/>
      <c r="I26" s="29"/>
      <c r="J26" s="67">
        <v>600</v>
      </c>
      <c r="K26" s="91"/>
      <c r="L26" s="91">
        <f>J26+K26</f>
        <v>600</v>
      </c>
      <c r="M26" s="5"/>
      <c r="N26" s="2"/>
    </row>
    <row r="27" spans="2:14" ht="13.5" customHeight="1">
      <c r="B27" s="8"/>
      <c r="C27" s="34"/>
      <c r="D27" s="26"/>
      <c r="E27" s="31">
        <v>4300</v>
      </c>
      <c r="F27" s="27" t="s">
        <v>43</v>
      </c>
      <c r="G27" s="29"/>
      <c r="H27" s="29"/>
      <c r="I27" s="29"/>
      <c r="J27" s="67">
        <v>400</v>
      </c>
      <c r="K27" s="69"/>
      <c r="L27" s="91">
        <f>J27+K27</f>
        <v>400</v>
      </c>
      <c r="M27" s="5"/>
      <c r="N27" s="2"/>
    </row>
    <row r="28" spans="2:14" ht="13.5" customHeight="1">
      <c r="B28" s="8"/>
      <c r="C28" s="22" t="s">
        <v>3</v>
      </c>
      <c r="D28" s="22">
        <v>75075</v>
      </c>
      <c r="E28" s="18"/>
      <c r="F28" s="23" t="s">
        <v>37</v>
      </c>
      <c r="G28" s="36"/>
      <c r="H28" s="36"/>
      <c r="I28" s="36"/>
      <c r="J28" s="68">
        <f>J26+J27</f>
        <v>1000</v>
      </c>
      <c r="K28" s="68">
        <f>K26+K27</f>
        <v>0</v>
      </c>
      <c r="L28" s="68">
        <f>L26+L27</f>
        <v>1000</v>
      </c>
      <c r="M28" s="5"/>
      <c r="N28" s="2"/>
    </row>
    <row r="29" spans="2:14" ht="14.25" customHeight="1">
      <c r="B29" s="8"/>
      <c r="C29" s="34">
        <v>750</v>
      </c>
      <c r="D29" s="18" t="s">
        <v>1</v>
      </c>
      <c r="E29" s="18"/>
      <c r="F29" s="39" t="s">
        <v>10</v>
      </c>
      <c r="G29" s="36"/>
      <c r="H29" s="36"/>
      <c r="I29" s="36"/>
      <c r="J29" s="79">
        <f>J25+J28</f>
        <v>1000</v>
      </c>
      <c r="K29" s="79">
        <f>K25+K28</f>
        <v>1000</v>
      </c>
      <c r="L29" s="79">
        <f>L25+L28</f>
        <v>2000</v>
      </c>
      <c r="M29" s="5"/>
      <c r="N29" s="2"/>
    </row>
    <row r="30" spans="2:14" ht="5.25" customHeight="1">
      <c r="B30" s="8"/>
      <c r="C30" s="34"/>
      <c r="D30" s="18"/>
      <c r="E30" s="18"/>
      <c r="F30" s="17"/>
      <c r="G30" s="36"/>
      <c r="H30" s="36"/>
      <c r="I30" s="36"/>
      <c r="J30" s="37"/>
      <c r="K30" s="101"/>
      <c r="L30" s="101"/>
      <c r="M30" s="5"/>
      <c r="N30" s="2"/>
    </row>
    <row r="31" spans="2:14" ht="13.5" customHeight="1">
      <c r="B31" s="8"/>
      <c r="C31" s="31">
        <v>754</v>
      </c>
      <c r="D31" s="31">
        <v>75412</v>
      </c>
      <c r="E31" s="31">
        <v>2820</v>
      </c>
      <c r="F31" s="30" t="s">
        <v>53</v>
      </c>
      <c r="G31" s="36"/>
      <c r="H31" s="36"/>
      <c r="I31" s="36"/>
      <c r="J31" s="119">
        <v>0</v>
      </c>
      <c r="K31" s="120">
        <v>7314</v>
      </c>
      <c r="L31" s="91">
        <f>J31+K31</f>
        <v>7314</v>
      </c>
      <c r="M31" s="5"/>
      <c r="N31" s="2"/>
    </row>
    <row r="32" spans="2:14" ht="13.5" customHeight="1">
      <c r="B32" s="8"/>
      <c r="C32" s="31"/>
      <c r="D32" s="31"/>
      <c r="E32" s="31">
        <v>4210</v>
      </c>
      <c r="F32" s="27" t="s">
        <v>4</v>
      </c>
      <c r="G32" s="51"/>
      <c r="H32" s="51"/>
      <c r="I32" s="51"/>
      <c r="J32" s="69">
        <v>2000</v>
      </c>
      <c r="K32" s="91">
        <v>6708</v>
      </c>
      <c r="L32" s="91">
        <f>J32+K32</f>
        <v>8708</v>
      </c>
      <c r="M32" s="5"/>
      <c r="N32" s="2"/>
    </row>
    <row r="33" spans="2:14" ht="13.5" customHeight="1">
      <c r="B33" s="8"/>
      <c r="C33" s="31"/>
      <c r="D33" s="31"/>
      <c r="E33" s="31">
        <v>4300</v>
      </c>
      <c r="F33" s="27" t="s">
        <v>43</v>
      </c>
      <c r="G33" s="51"/>
      <c r="H33" s="51"/>
      <c r="I33" s="51"/>
      <c r="J33" s="69">
        <v>0</v>
      </c>
      <c r="K33" s="69">
        <v>4765</v>
      </c>
      <c r="L33" s="91">
        <f>J33+K33</f>
        <v>4765</v>
      </c>
      <c r="M33" s="5"/>
      <c r="N33" s="2"/>
    </row>
    <row r="34" spans="2:14" ht="13.5" customHeight="1">
      <c r="B34" s="8"/>
      <c r="C34" s="22" t="s">
        <v>3</v>
      </c>
      <c r="D34" s="22">
        <v>75412</v>
      </c>
      <c r="E34" s="22"/>
      <c r="F34" s="23" t="s">
        <v>9</v>
      </c>
      <c r="G34" s="29"/>
      <c r="H34" s="29"/>
      <c r="I34" s="29"/>
      <c r="J34" s="19">
        <f>J31+J32+J33</f>
        <v>2000</v>
      </c>
      <c r="K34" s="19">
        <f>K31+K32+K33</f>
        <v>18787</v>
      </c>
      <c r="L34" s="19">
        <f>L31+L32+L33</f>
        <v>20787</v>
      </c>
      <c r="M34" s="5"/>
      <c r="N34" s="2"/>
    </row>
    <row r="35" spans="2:14" ht="25.5">
      <c r="B35" s="8"/>
      <c r="C35" s="34">
        <v>754</v>
      </c>
      <c r="D35" s="18" t="s">
        <v>1</v>
      </c>
      <c r="E35" s="18"/>
      <c r="F35" s="70" t="s">
        <v>8</v>
      </c>
      <c r="G35" s="33"/>
      <c r="H35" s="33"/>
      <c r="I35" s="33"/>
      <c r="J35" s="32">
        <f>J34</f>
        <v>2000</v>
      </c>
      <c r="K35" s="32">
        <f>K34</f>
        <v>18787</v>
      </c>
      <c r="L35" s="32">
        <f>L34</f>
        <v>20787</v>
      </c>
      <c r="M35" s="5"/>
      <c r="N35" s="2"/>
    </row>
    <row r="36" spans="2:14" ht="5.25" customHeight="1">
      <c r="B36" s="8"/>
      <c r="C36" s="22"/>
      <c r="D36" s="22"/>
      <c r="E36" s="22"/>
      <c r="F36" s="23"/>
      <c r="G36" s="35"/>
      <c r="H36" s="35"/>
      <c r="I36" s="35"/>
      <c r="J36" s="19"/>
      <c r="K36" s="101"/>
      <c r="L36" s="101"/>
      <c r="M36" s="5"/>
      <c r="N36" s="2"/>
    </row>
    <row r="37" spans="2:14" ht="13.5" customHeight="1">
      <c r="B37" s="8"/>
      <c r="C37" s="31">
        <v>801</v>
      </c>
      <c r="D37" s="31">
        <v>80101</v>
      </c>
      <c r="E37" s="31">
        <v>3240</v>
      </c>
      <c r="F37" s="30" t="s">
        <v>42</v>
      </c>
      <c r="G37" s="29"/>
      <c r="H37" s="29"/>
      <c r="I37" s="29"/>
      <c r="J37" s="67">
        <v>2400</v>
      </c>
      <c r="K37" s="91"/>
      <c r="L37" s="91">
        <f>J37+K37</f>
        <v>2400</v>
      </c>
      <c r="M37" s="5"/>
      <c r="N37" s="2"/>
    </row>
    <row r="38" spans="2:14" ht="13.5" customHeight="1">
      <c r="B38" s="8"/>
      <c r="C38" s="54"/>
      <c r="D38" s="54"/>
      <c r="E38" s="31">
        <v>4210</v>
      </c>
      <c r="F38" s="27" t="s">
        <v>4</v>
      </c>
      <c r="G38" s="71"/>
      <c r="H38" s="71"/>
      <c r="I38" s="71"/>
      <c r="J38" s="67">
        <v>17450</v>
      </c>
      <c r="K38" s="91">
        <v>200</v>
      </c>
      <c r="L38" s="91">
        <f>J38+K38</f>
        <v>17650</v>
      </c>
      <c r="M38" s="5"/>
      <c r="N38" s="2"/>
    </row>
    <row r="39" spans="2:14" ht="13.5" customHeight="1">
      <c r="B39" s="8"/>
      <c r="C39" s="31"/>
      <c r="D39" s="31"/>
      <c r="E39" s="31">
        <v>4300</v>
      </c>
      <c r="F39" s="27" t="s">
        <v>43</v>
      </c>
      <c r="G39" s="71"/>
      <c r="H39" s="71"/>
      <c r="I39" s="71"/>
      <c r="J39" s="67">
        <v>16000</v>
      </c>
      <c r="K39" s="91">
        <v>-2690</v>
      </c>
      <c r="L39" s="91">
        <f>J39+K39</f>
        <v>13310</v>
      </c>
      <c r="M39" s="5"/>
      <c r="N39" s="2"/>
    </row>
    <row r="40" spans="2:14" ht="13.5" customHeight="1">
      <c r="B40" s="8"/>
      <c r="C40" s="22" t="s">
        <v>3</v>
      </c>
      <c r="D40" s="22">
        <v>80101</v>
      </c>
      <c r="E40" s="22"/>
      <c r="F40" s="23" t="s">
        <v>34</v>
      </c>
      <c r="G40" s="35"/>
      <c r="H40" s="35"/>
      <c r="I40" s="35"/>
      <c r="J40" s="19">
        <f>J37+J38+J39</f>
        <v>35850</v>
      </c>
      <c r="K40" s="19">
        <f>K37+K38+K39</f>
        <v>-2490</v>
      </c>
      <c r="L40" s="19">
        <f>L37+L38+L39</f>
        <v>33360</v>
      </c>
      <c r="M40" s="5"/>
      <c r="N40" s="2"/>
    </row>
    <row r="41" spans="2:14" ht="13.5" customHeight="1">
      <c r="B41" s="8"/>
      <c r="C41" s="31">
        <v>801</v>
      </c>
      <c r="D41" s="31">
        <v>80104</v>
      </c>
      <c r="E41" s="31">
        <v>4210</v>
      </c>
      <c r="F41" s="27" t="s">
        <v>4</v>
      </c>
      <c r="G41" s="35"/>
      <c r="H41" s="35"/>
      <c r="I41" s="35"/>
      <c r="J41" s="67">
        <v>1000</v>
      </c>
      <c r="K41" s="91">
        <v>-270</v>
      </c>
      <c r="L41" s="91">
        <f>J41+K41</f>
        <v>730</v>
      </c>
      <c r="M41" s="5"/>
      <c r="N41" s="2"/>
    </row>
    <row r="42" spans="2:14" ht="13.5" customHeight="1">
      <c r="B42" s="8"/>
      <c r="C42" s="22" t="s">
        <v>3</v>
      </c>
      <c r="D42" s="22">
        <v>80104</v>
      </c>
      <c r="E42" s="22"/>
      <c r="F42" s="23" t="s">
        <v>38</v>
      </c>
      <c r="G42" s="35"/>
      <c r="H42" s="35"/>
      <c r="I42" s="35"/>
      <c r="J42" s="19">
        <f>J41</f>
        <v>1000</v>
      </c>
      <c r="K42" s="19">
        <f>K41</f>
        <v>-270</v>
      </c>
      <c r="L42" s="19">
        <f>L41</f>
        <v>730</v>
      </c>
      <c r="M42" s="5"/>
      <c r="N42" s="2"/>
    </row>
    <row r="43" spans="2:14" ht="13.5" customHeight="1">
      <c r="B43" s="8"/>
      <c r="C43" s="31">
        <v>801</v>
      </c>
      <c r="D43" s="31">
        <v>80110</v>
      </c>
      <c r="E43" s="31">
        <v>4210</v>
      </c>
      <c r="F43" s="27" t="s">
        <v>4</v>
      </c>
      <c r="G43" s="72"/>
      <c r="H43" s="72"/>
      <c r="I43" s="72"/>
      <c r="J43" s="67">
        <v>3000</v>
      </c>
      <c r="K43" s="91">
        <v>-615</v>
      </c>
      <c r="L43" s="91">
        <f>J43+K43</f>
        <v>2385</v>
      </c>
      <c r="M43" s="5"/>
      <c r="N43" s="2"/>
    </row>
    <row r="44" spans="2:14" ht="13.5" customHeight="1">
      <c r="B44" s="8"/>
      <c r="C44" s="31"/>
      <c r="D44" s="31"/>
      <c r="E44" s="31">
        <v>4300</v>
      </c>
      <c r="F44" s="27" t="s">
        <v>43</v>
      </c>
      <c r="G44" s="72"/>
      <c r="H44" s="72"/>
      <c r="I44" s="72"/>
      <c r="J44" s="67">
        <v>14710</v>
      </c>
      <c r="K44" s="91">
        <v>1000</v>
      </c>
      <c r="L44" s="91">
        <f>J44+K44</f>
        <v>15710</v>
      </c>
      <c r="M44" s="5"/>
      <c r="N44" s="2"/>
    </row>
    <row r="45" spans="2:14" ht="13.5" customHeight="1">
      <c r="B45" s="8"/>
      <c r="C45" s="22" t="s">
        <v>3</v>
      </c>
      <c r="D45" s="22">
        <v>80110</v>
      </c>
      <c r="E45" s="22"/>
      <c r="F45" s="23" t="s">
        <v>35</v>
      </c>
      <c r="G45" s="35"/>
      <c r="H45" s="35"/>
      <c r="I45" s="35"/>
      <c r="J45" s="19">
        <f>J43+J44</f>
        <v>17710</v>
      </c>
      <c r="K45" s="19">
        <f>K43+K44</f>
        <v>385</v>
      </c>
      <c r="L45" s="19">
        <f>L43+L44</f>
        <v>18095</v>
      </c>
      <c r="M45" s="5"/>
      <c r="N45" s="2"/>
    </row>
    <row r="46" spans="2:14" ht="14.25" customHeight="1">
      <c r="B46" s="8"/>
      <c r="C46" s="34">
        <v>801</v>
      </c>
      <c r="D46" s="18" t="s">
        <v>1</v>
      </c>
      <c r="E46" s="18"/>
      <c r="F46" s="17" t="s">
        <v>7</v>
      </c>
      <c r="G46" s="33"/>
      <c r="H46" s="33"/>
      <c r="I46" s="33"/>
      <c r="J46" s="32">
        <f>J40+J42+J45</f>
        <v>54560</v>
      </c>
      <c r="K46" s="32">
        <f>K40+K42+K45</f>
        <v>-2375</v>
      </c>
      <c r="L46" s="32">
        <f>L40+L42+L45</f>
        <v>52185</v>
      </c>
      <c r="M46" s="5"/>
      <c r="N46" s="2"/>
    </row>
    <row r="47" spans="2:14" ht="5.25" customHeight="1">
      <c r="B47" s="8"/>
      <c r="C47" s="22"/>
      <c r="D47" s="22"/>
      <c r="E47" s="22"/>
      <c r="F47" s="23"/>
      <c r="G47" s="35"/>
      <c r="H47" s="35"/>
      <c r="I47" s="35"/>
      <c r="J47" s="19"/>
      <c r="K47" s="101"/>
      <c r="L47" s="101"/>
      <c r="M47" s="5"/>
      <c r="N47" s="2"/>
    </row>
    <row r="48" spans="2:14" ht="13.5" customHeight="1">
      <c r="B48" s="8"/>
      <c r="C48" s="31">
        <v>851</v>
      </c>
      <c r="D48" s="31">
        <v>85195</v>
      </c>
      <c r="E48" s="31">
        <v>4210</v>
      </c>
      <c r="F48" s="25" t="s">
        <v>4</v>
      </c>
      <c r="G48" s="71"/>
      <c r="H48" s="71"/>
      <c r="I48" s="71"/>
      <c r="J48" s="67">
        <v>2100</v>
      </c>
      <c r="K48" s="91"/>
      <c r="L48" s="91">
        <f>J48+K48</f>
        <v>2100</v>
      </c>
      <c r="M48" s="5"/>
      <c r="N48" s="2"/>
    </row>
    <row r="49" spans="2:14" ht="13.5" customHeight="1">
      <c r="B49" s="8"/>
      <c r="C49" s="22" t="s">
        <v>3</v>
      </c>
      <c r="D49" s="22">
        <v>85154</v>
      </c>
      <c r="E49" s="22"/>
      <c r="F49" s="21" t="s">
        <v>2</v>
      </c>
      <c r="G49" s="72"/>
      <c r="H49" s="72"/>
      <c r="I49" s="72"/>
      <c r="J49" s="19">
        <f aca="true" t="shared" si="0" ref="J49:L50">J48</f>
        <v>2100</v>
      </c>
      <c r="K49" s="19">
        <f t="shared" si="0"/>
        <v>0</v>
      </c>
      <c r="L49" s="19">
        <f t="shared" si="0"/>
        <v>2100</v>
      </c>
      <c r="M49" s="5"/>
      <c r="N49" s="2"/>
    </row>
    <row r="50" spans="2:14" ht="14.25" customHeight="1">
      <c r="B50" s="8"/>
      <c r="C50" s="34">
        <v>851</v>
      </c>
      <c r="D50" s="18" t="s">
        <v>1</v>
      </c>
      <c r="E50" s="22"/>
      <c r="F50" s="80" t="s">
        <v>39</v>
      </c>
      <c r="G50" s="72"/>
      <c r="H50" s="72"/>
      <c r="I50" s="72"/>
      <c r="J50" s="81">
        <f t="shared" si="0"/>
        <v>2100</v>
      </c>
      <c r="K50" s="81">
        <f t="shared" si="0"/>
        <v>0</v>
      </c>
      <c r="L50" s="81">
        <f t="shared" si="0"/>
        <v>2100</v>
      </c>
      <c r="M50" s="5"/>
      <c r="N50" s="2"/>
    </row>
    <row r="51" spans="2:14" ht="5.25" customHeight="1">
      <c r="B51" s="8"/>
      <c r="C51" s="22"/>
      <c r="D51" s="22"/>
      <c r="E51" s="22"/>
      <c r="F51" s="23"/>
      <c r="G51" s="35"/>
      <c r="H51" s="35"/>
      <c r="I51" s="35"/>
      <c r="J51" s="19"/>
      <c r="K51" s="101"/>
      <c r="L51" s="101"/>
      <c r="M51" s="5"/>
      <c r="N51" s="2"/>
    </row>
    <row r="52" spans="2:14" ht="13.5" customHeight="1">
      <c r="B52" s="8"/>
      <c r="C52" s="31">
        <v>852</v>
      </c>
      <c r="D52" s="31">
        <v>85295</v>
      </c>
      <c r="E52" s="31">
        <v>4300</v>
      </c>
      <c r="F52" s="27" t="s">
        <v>43</v>
      </c>
      <c r="G52" s="71"/>
      <c r="H52" s="71"/>
      <c r="I52" s="71"/>
      <c r="J52" s="67">
        <v>5000</v>
      </c>
      <c r="K52" s="91"/>
      <c r="L52" s="91">
        <f>J52+K52</f>
        <v>5000</v>
      </c>
      <c r="M52" s="5"/>
      <c r="N52" s="2"/>
    </row>
    <row r="53" spans="2:14" ht="13.5" customHeight="1">
      <c r="B53" s="8"/>
      <c r="C53" s="22" t="s">
        <v>3</v>
      </c>
      <c r="D53" s="22">
        <v>85295</v>
      </c>
      <c r="E53" s="22"/>
      <c r="F53" s="23" t="s">
        <v>2</v>
      </c>
      <c r="G53" s="35"/>
      <c r="H53" s="35"/>
      <c r="I53" s="35"/>
      <c r="J53" s="19">
        <f>J52</f>
        <v>5000</v>
      </c>
      <c r="K53" s="19">
        <f>K52</f>
        <v>0</v>
      </c>
      <c r="L53" s="19">
        <f>L52</f>
        <v>5000</v>
      </c>
      <c r="M53" s="5"/>
      <c r="N53" s="2"/>
    </row>
    <row r="54" spans="2:14" ht="14.25" customHeight="1">
      <c r="B54" s="8"/>
      <c r="C54" s="34">
        <v>852</v>
      </c>
      <c r="D54" s="18" t="s">
        <v>1</v>
      </c>
      <c r="E54" s="18"/>
      <c r="F54" s="17" t="s">
        <v>6</v>
      </c>
      <c r="G54" s="33"/>
      <c r="H54" s="33"/>
      <c r="I54" s="33"/>
      <c r="J54" s="32">
        <f>SUM(J53)</f>
        <v>5000</v>
      </c>
      <c r="K54" s="32">
        <f>SUM(K53)</f>
        <v>0</v>
      </c>
      <c r="L54" s="32">
        <f>SUM(L53)</f>
        <v>5000</v>
      </c>
      <c r="M54" s="5"/>
      <c r="N54" s="2"/>
    </row>
    <row r="55" spans="2:14" ht="5.25" customHeight="1">
      <c r="B55" s="8"/>
      <c r="C55" s="31"/>
      <c r="D55" s="31"/>
      <c r="E55" s="31"/>
      <c r="F55" s="30"/>
      <c r="G55" s="29"/>
      <c r="H55" s="29"/>
      <c r="I55" s="29"/>
      <c r="J55" s="28"/>
      <c r="K55" s="101"/>
      <c r="L55" s="101"/>
      <c r="M55" s="5"/>
      <c r="N55" s="2"/>
    </row>
    <row r="56" spans="2:14" ht="13.5" customHeight="1">
      <c r="B56" s="8"/>
      <c r="C56" s="26">
        <v>921</v>
      </c>
      <c r="D56" s="26">
        <v>92109</v>
      </c>
      <c r="E56" s="26">
        <v>4210</v>
      </c>
      <c r="F56" s="27" t="s">
        <v>4</v>
      </c>
      <c r="G56" s="31"/>
      <c r="H56" s="31"/>
      <c r="I56" s="31"/>
      <c r="J56" s="67">
        <v>1833</v>
      </c>
      <c r="K56" s="91"/>
      <c r="L56" s="91">
        <f>J56+K56</f>
        <v>1833</v>
      </c>
      <c r="M56" s="5"/>
      <c r="N56" s="5"/>
    </row>
    <row r="57" spans="2:14" ht="13.5" customHeight="1">
      <c r="B57" s="8"/>
      <c r="C57" s="26"/>
      <c r="D57" s="26"/>
      <c r="E57" s="31">
        <v>4300</v>
      </c>
      <c r="F57" s="27" t="s">
        <v>43</v>
      </c>
      <c r="G57" s="31"/>
      <c r="H57" s="31"/>
      <c r="I57" s="31"/>
      <c r="J57" s="67">
        <v>4890</v>
      </c>
      <c r="K57" s="91"/>
      <c r="L57" s="91">
        <f>J57+K57</f>
        <v>4890</v>
      </c>
      <c r="M57" s="5"/>
      <c r="N57" s="5"/>
    </row>
    <row r="58" spans="2:14" ht="13.5" customHeight="1">
      <c r="B58" s="8"/>
      <c r="C58" s="22" t="s">
        <v>3</v>
      </c>
      <c r="D58" s="22">
        <v>92109</v>
      </c>
      <c r="E58" s="22"/>
      <c r="F58" s="23" t="s">
        <v>5</v>
      </c>
      <c r="G58" s="20"/>
      <c r="H58" s="20"/>
      <c r="I58" s="20"/>
      <c r="J58" s="19">
        <f>SUM(J56:J57)</f>
        <v>6723</v>
      </c>
      <c r="K58" s="19">
        <f>SUM(K56:K57)</f>
        <v>0</v>
      </c>
      <c r="L58" s="19">
        <f>SUM(L56:L57)</f>
        <v>6723</v>
      </c>
      <c r="M58" s="5"/>
      <c r="N58" s="5"/>
    </row>
    <row r="59" spans="2:14" ht="13.5" customHeight="1">
      <c r="B59" s="8"/>
      <c r="C59" s="26">
        <v>921</v>
      </c>
      <c r="D59" s="53">
        <v>92195</v>
      </c>
      <c r="E59" s="53">
        <v>4210</v>
      </c>
      <c r="F59" s="25" t="s">
        <v>4</v>
      </c>
      <c r="G59" s="75"/>
      <c r="H59" s="75"/>
      <c r="I59" s="75"/>
      <c r="J59" s="76">
        <v>11870.3</v>
      </c>
      <c r="K59" s="91">
        <v>-961</v>
      </c>
      <c r="L59" s="91">
        <f>J59+K59</f>
        <v>10909.3</v>
      </c>
      <c r="M59" s="5"/>
      <c r="N59" s="5"/>
    </row>
    <row r="60" spans="2:14" ht="13.5" customHeight="1">
      <c r="B60" s="8"/>
      <c r="C60" s="26"/>
      <c r="D60" s="53"/>
      <c r="E60" s="75">
        <v>4300</v>
      </c>
      <c r="F60" s="25" t="s">
        <v>43</v>
      </c>
      <c r="G60" s="75"/>
      <c r="H60" s="75"/>
      <c r="I60" s="75"/>
      <c r="J60" s="76">
        <v>2000</v>
      </c>
      <c r="K60" s="91">
        <v>2205</v>
      </c>
      <c r="L60" s="91">
        <f>J60+K60</f>
        <v>4205</v>
      </c>
      <c r="M60" s="5"/>
      <c r="N60" s="5"/>
    </row>
    <row r="61" spans="2:14" ht="13.5" customHeight="1">
      <c r="B61" s="8"/>
      <c r="C61" s="23" t="s">
        <v>3</v>
      </c>
      <c r="D61" s="82">
        <v>92195</v>
      </c>
      <c r="E61" s="82"/>
      <c r="F61" s="21" t="s">
        <v>2</v>
      </c>
      <c r="G61" s="83"/>
      <c r="H61" s="83"/>
      <c r="I61" s="83"/>
      <c r="J61" s="84">
        <f>J59+J60</f>
        <v>13870.3</v>
      </c>
      <c r="K61" s="84">
        <f>K59+K60</f>
        <v>1244</v>
      </c>
      <c r="L61" s="84">
        <f>L59+L60</f>
        <v>15114.3</v>
      </c>
      <c r="M61" s="5"/>
      <c r="N61" s="5"/>
    </row>
    <row r="62" spans="2:14" ht="12.75">
      <c r="B62" s="8"/>
      <c r="C62" s="112">
        <v>921</v>
      </c>
      <c r="D62" s="114" t="s">
        <v>1</v>
      </c>
      <c r="E62" s="114"/>
      <c r="F62" s="116" t="s">
        <v>48</v>
      </c>
      <c r="G62" s="105"/>
      <c r="H62" s="105"/>
      <c r="I62" s="105"/>
      <c r="J62" s="107">
        <f>J58+J61</f>
        <v>20593.3</v>
      </c>
      <c r="K62" s="107">
        <f>K58+K61</f>
        <v>1244</v>
      </c>
      <c r="L62" s="107">
        <f>L58+L61</f>
        <v>21837.3</v>
      </c>
      <c r="M62" s="5"/>
      <c r="N62" s="5"/>
    </row>
    <row r="63" spans="2:14" ht="12.75">
      <c r="B63" s="16"/>
      <c r="C63" s="113"/>
      <c r="D63" s="115"/>
      <c r="E63" s="115"/>
      <c r="F63" s="117"/>
      <c r="G63" s="106"/>
      <c r="H63" s="106"/>
      <c r="I63" s="106"/>
      <c r="J63" s="108"/>
      <c r="K63" s="108"/>
      <c r="L63" s="108"/>
      <c r="M63" s="5"/>
      <c r="N63" s="3"/>
    </row>
    <row r="64" spans="2:14" ht="5.25" customHeight="1">
      <c r="B64" s="13"/>
      <c r="C64" s="41"/>
      <c r="D64" s="40"/>
      <c r="E64" s="40"/>
      <c r="F64" s="39"/>
      <c r="G64" s="73"/>
      <c r="H64" s="73"/>
      <c r="I64" s="73"/>
      <c r="J64" s="74"/>
      <c r="K64" s="101"/>
      <c r="L64" s="101"/>
      <c r="M64" s="5"/>
      <c r="N64" s="3"/>
    </row>
    <row r="65" spans="2:14" ht="13.5" customHeight="1">
      <c r="B65" s="13"/>
      <c r="C65" s="75">
        <v>926</v>
      </c>
      <c r="D65" s="75">
        <v>92605</v>
      </c>
      <c r="E65" s="86">
        <v>3040</v>
      </c>
      <c r="F65" s="85" t="s">
        <v>44</v>
      </c>
      <c r="G65" s="75"/>
      <c r="H65" s="75"/>
      <c r="I65" s="75"/>
      <c r="J65" s="76">
        <v>3000</v>
      </c>
      <c r="K65" s="91"/>
      <c r="L65" s="91">
        <f>J65+K65</f>
        <v>3000</v>
      </c>
      <c r="M65" s="5"/>
      <c r="N65" s="3"/>
    </row>
    <row r="66" spans="2:14" ht="13.5" customHeight="1">
      <c r="B66" s="13"/>
      <c r="C66" s="75"/>
      <c r="D66" s="75"/>
      <c r="E66" s="75">
        <v>4210</v>
      </c>
      <c r="F66" s="25" t="s">
        <v>4</v>
      </c>
      <c r="G66" s="75"/>
      <c r="H66" s="75"/>
      <c r="I66" s="75"/>
      <c r="J66" s="76">
        <v>12232</v>
      </c>
      <c r="K66" s="91">
        <v>1344</v>
      </c>
      <c r="L66" s="91">
        <f>J66+K66</f>
        <v>13576</v>
      </c>
      <c r="M66" s="5"/>
      <c r="N66" s="3"/>
    </row>
    <row r="67" spans="2:14" ht="13.5" customHeight="1">
      <c r="B67" s="13"/>
      <c r="C67" s="75"/>
      <c r="D67" s="75"/>
      <c r="E67" s="31">
        <v>4300</v>
      </c>
      <c r="F67" s="25" t="s">
        <v>43</v>
      </c>
      <c r="G67" s="75"/>
      <c r="H67" s="75"/>
      <c r="I67" s="75"/>
      <c r="J67" s="76">
        <v>1100</v>
      </c>
      <c r="K67" s="91"/>
      <c r="L67" s="91">
        <f>J67+K67</f>
        <v>1100</v>
      </c>
      <c r="M67" s="5"/>
      <c r="N67" s="3"/>
    </row>
    <row r="68" spans="2:14" ht="13.5" customHeight="1">
      <c r="B68" s="13"/>
      <c r="C68" s="44" t="s">
        <v>3</v>
      </c>
      <c r="D68" s="45">
        <v>92695</v>
      </c>
      <c r="E68" s="22"/>
      <c r="F68" s="21" t="s">
        <v>2</v>
      </c>
      <c r="G68" s="45"/>
      <c r="H68" s="45"/>
      <c r="I68" s="45"/>
      <c r="J68" s="77">
        <f>J65+J66+J67</f>
        <v>16332</v>
      </c>
      <c r="K68" s="77">
        <f>K65+K66+K67</f>
        <v>1344</v>
      </c>
      <c r="L68" s="77">
        <f>L65+L66+L67</f>
        <v>17676</v>
      </c>
      <c r="M68" s="5"/>
      <c r="N68" s="3"/>
    </row>
    <row r="69" spans="2:14" ht="14.25" customHeight="1">
      <c r="B69" s="13"/>
      <c r="C69" s="15">
        <v>926</v>
      </c>
      <c r="D69" s="14" t="s">
        <v>1</v>
      </c>
      <c r="E69" s="40"/>
      <c r="F69" s="39" t="s">
        <v>36</v>
      </c>
      <c r="G69" s="73"/>
      <c r="H69" s="73"/>
      <c r="I69" s="73"/>
      <c r="J69" s="74">
        <f>J68</f>
        <v>16332</v>
      </c>
      <c r="K69" s="74">
        <f>K68</f>
        <v>1344</v>
      </c>
      <c r="L69" s="74">
        <f>L68</f>
        <v>17676</v>
      </c>
      <c r="M69" s="5"/>
      <c r="N69" s="3"/>
    </row>
    <row r="70" spans="2:14" ht="4.5" customHeight="1">
      <c r="B70" s="13"/>
      <c r="C70" s="12"/>
      <c r="D70" s="12"/>
      <c r="E70" s="12"/>
      <c r="F70" s="11"/>
      <c r="G70" s="10"/>
      <c r="H70" s="10"/>
      <c r="I70" s="10"/>
      <c r="J70" s="9"/>
      <c r="K70" s="101"/>
      <c r="L70" s="101"/>
      <c r="M70" s="5"/>
      <c r="N70" s="3"/>
    </row>
    <row r="71" spans="2:14" ht="4.5" customHeight="1">
      <c r="B71" s="13"/>
      <c r="C71" s="12"/>
      <c r="D71" s="12"/>
      <c r="E71" s="12"/>
      <c r="F71" s="11"/>
      <c r="G71" s="10"/>
      <c r="H71" s="10"/>
      <c r="I71" s="10"/>
      <c r="J71" s="9"/>
      <c r="K71" s="101"/>
      <c r="L71" s="101"/>
      <c r="M71" s="5"/>
      <c r="N71" s="3"/>
    </row>
    <row r="72" spans="2:14" ht="14.25" customHeight="1">
      <c r="B72" s="8"/>
      <c r="C72" s="8"/>
      <c r="D72" s="8"/>
      <c r="E72" s="8"/>
      <c r="F72" s="7" t="s">
        <v>0</v>
      </c>
      <c r="G72" s="6"/>
      <c r="H72" s="6"/>
      <c r="I72" s="6"/>
      <c r="J72" s="96"/>
      <c r="K72" s="102"/>
      <c r="L72" s="102"/>
      <c r="M72" s="5"/>
      <c r="N72" s="5"/>
    </row>
    <row r="73" spans="2:14" ht="30">
      <c r="B73" s="4"/>
      <c r="C73" s="4"/>
      <c r="D73" s="4"/>
      <c r="E73" s="4"/>
      <c r="F73" s="118" t="s">
        <v>45</v>
      </c>
      <c r="G73" s="103">
        <f>G17+G22</f>
        <v>101585.3</v>
      </c>
      <c r="H73" s="103">
        <f>H17+H22</f>
        <v>20000</v>
      </c>
      <c r="I73" s="103">
        <f>I17+I22</f>
        <v>121585.3</v>
      </c>
      <c r="J73" s="104">
        <f>J29+J35+J46+J50+J54+J62+J69</f>
        <v>101585.3</v>
      </c>
      <c r="K73" s="104">
        <f>K29+K35+K46+K50+K54+K62+K69</f>
        <v>20000</v>
      </c>
      <c r="L73" s="103">
        <f>L29+L35+L46+L50+L54+L62+L69</f>
        <v>121585.3</v>
      </c>
      <c r="M73" s="3"/>
      <c r="N73" s="2"/>
    </row>
    <row r="74" spans="11:14" ht="12.75">
      <c r="K74" s="1"/>
      <c r="L74" s="1"/>
      <c r="M74" s="1"/>
      <c r="N74" s="1"/>
    </row>
  </sheetData>
  <sheetProtection/>
  <mergeCells count="11"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G12:L12"/>
  </mergeCells>
  <printOptions/>
  <pageMargins left="0.3937007874015748" right="0" top="0.1968503937007874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Mirosława Szwedek</cp:lastModifiedBy>
  <cp:lastPrinted>2009-09-09T09:48:33Z</cp:lastPrinted>
  <dcterms:created xsi:type="dcterms:W3CDTF">2008-01-21T15:34:11Z</dcterms:created>
  <dcterms:modified xsi:type="dcterms:W3CDTF">2009-09-09T12:21:05Z</dcterms:modified>
  <cp:category/>
  <cp:version/>
  <cp:contentType/>
  <cp:contentStatus/>
</cp:coreProperties>
</file>