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<sst xmlns="http://schemas.openxmlformats.org/spreadsheetml/2006/main" count="61" uniqueCount="50">
  <si>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</si>
  <si>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</si>
  <si>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</si>
  <si>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</si>
  <si>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</si>
  <si>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</si>
  <si>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</si>
  <si>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</si>
  <si>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</si>
  <si>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</si>
  <si>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</si>
  <si>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</si>
  <si>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</si>
  <si>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</si>
  <si>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</si>
  <si>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</si>
  <si>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</si>
  <si>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</si>
  <si>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</si>
  <si>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</si>
  <si>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</si>
  <si>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</si>
  <si>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</si>
  <si>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</si>
  <si>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</si>
  <si>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</si>
  <si>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</si>
  <si>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</si>
  <si>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</si>
  <si>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</si>
  <si>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</si>
  <si>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</si>
  <si>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</si>
  <si>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</si>
  <si>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</si>
  <si>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</si>
  <si>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</si>
  <si>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</si>
  <si>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</si>
  <si>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</si>
  <si>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</si>
  <si>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</si>
  <si>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</si>
  <si>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</si>
  <si>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</si>
  <si>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</si>
  <si>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</si>
  <si>
    <t>1.3.1.6</t>
  </si>
  <si>
    <t>2016-2018</t>
  </si>
  <si>
    <t>Świadczenie usług transportowych w zakresie przywozu i odwozu dzieci i młidzieży do Szkoły Podstawowej i Gimnazjum w Dusznikach, Przedszkola w Dusznikach oraz oddziału zamiejscowego w Sękowie Przedszkola w Dusznikach, w latach szkolnych 2016/2017 i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</si>
</sst>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4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7.75390625" style="0" customWidth="1"/>
    <col min="4" max="4" width="12.625" style="0" customWidth="1"/>
    <col min="5" max="5" width="8.12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F2" s="45" t="s">
        <v>29</v>
      </c>
    </row>
    <row r="4" ht="14.25" customHeight="1">
      <c r="B4" s="5" t="s">
        <v>8</v>
      </c>
    </row>
    <row r="5" spans="2:11" ht="19.5" customHeight="1">
      <c r="B5" s="53" t="s">
        <v>0</v>
      </c>
      <c r="C5" s="53" t="s">
        <v>1</v>
      </c>
      <c r="D5" s="53" t="s">
        <v>2</v>
      </c>
      <c r="E5" s="53" t="s">
        <v>9</v>
      </c>
      <c r="F5" s="53" t="s">
        <v>3</v>
      </c>
      <c r="G5" s="58" t="s">
        <v>44</v>
      </c>
      <c r="H5" s="58"/>
      <c r="I5" s="58"/>
      <c r="J5" s="59"/>
      <c r="K5" s="53" t="s">
        <v>4</v>
      </c>
    </row>
    <row r="6" spans="2:11" ht="19.5" customHeight="1">
      <c r="B6" s="54"/>
      <c r="C6" s="54"/>
      <c r="D6" s="54"/>
      <c r="E6" s="54"/>
      <c r="F6" s="54"/>
      <c r="G6" s="46">
        <v>2016</v>
      </c>
      <c r="H6" s="46">
        <v>2017</v>
      </c>
      <c r="I6" s="46">
        <v>2018</v>
      </c>
      <c r="J6" s="46">
        <v>2019</v>
      </c>
      <c r="K6" s="54"/>
    </row>
    <row r="7" spans="2:11" ht="15" customHeight="1">
      <c r="B7" s="55" t="s">
        <v>10</v>
      </c>
      <c r="C7" s="56"/>
      <c r="D7" s="56"/>
      <c r="E7" s="57"/>
      <c r="F7" s="1">
        <f aca="true" t="shared" si="0" ref="F7:K7">F8+F9</f>
        <v>18466073</v>
      </c>
      <c r="G7" s="1">
        <f t="shared" si="0"/>
        <v>4415313</v>
      </c>
      <c r="H7" s="1">
        <f t="shared" si="0"/>
        <v>4611448</v>
      </c>
      <c r="I7" s="1">
        <f t="shared" si="0"/>
        <v>1572303</v>
      </c>
      <c r="J7" s="1">
        <f t="shared" si="0"/>
        <v>297769</v>
      </c>
      <c r="K7" s="1">
        <f t="shared" si="0"/>
        <v>10896833</v>
      </c>
    </row>
    <row r="8" spans="2:11" ht="15" customHeight="1">
      <c r="B8" s="60" t="s">
        <v>11</v>
      </c>
      <c r="C8" s="61"/>
      <c r="D8" s="61"/>
      <c r="E8" s="62"/>
      <c r="F8" s="2">
        <f>F11+F14+F17</f>
        <v>3497999</v>
      </c>
      <c r="G8" s="2">
        <f>G11+G14+G17</f>
        <v>1225313</v>
      </c>
      <c r="H8" s="2">
        <f>H11+H14+H17</f>
        <v>961448</v>
      </c>
      <c r="I8" s="2">
        <f>I11+I14+I17</f>
        <v>672303</v>
      </c>
      <c r="J8" s="2">
        <f>J11+J14+J17</f>
        <v>297769</v>
      </c>
      <c r="K8" s="37">
        <f>SUM(G8:J8)</f>
        <v>3156833</v>
      </c>
    </row>
    <row r="9" spans="2:11" ht="15" customHeight="1">
      <c r="B9" s="60" t="s">
        <v>12</v>
      </c>
      <c r="C9" s="61"/>
      <c r="D9" s="61"/>
      <c r="E9" s="62"/>
      <c r="F9" s="2">
        <f>F12+F15+F24</f>
        <v>14968074</v>
      </c>
      <c r="G9" s="2">
        <f>G12+G15+G24</f>
        <v>3190000</v>
      </c>
      <c r="H9" s="2">
        <f>H12+H15+H24</f>
        <v>3650000</v>
      </c>
      <c r="I9" s="2">
        <f>I12+I15+I24</f>
        <v>900000</v>
      </c>
      <c r="J9" s="2">
        <f>J12+J15+J24</f>
        <v>0</v>
      </c>
      <c r="K9" s="37">
        <f>SUM(G9:J9)</f>
        <v>7740000</v>
      </c>
    </row>
    <row r="10" spans="2:19" ht="22.5" customHeight="1">
      <c r="B10" s="55" t="s">
        <v>13</v>
      </c>
      <c r="C10" s="56"/>
      <c r="D10" s="56"/>
      <c r="E10" s="57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60" t="s">
        <v>14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60" t="s">
        <v>15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6" t="s">
        <v>39</v>
      </c>
      <c r="C13" s="67"/>
      <c r="D13" s="67"/>
      <c r="E13" s="68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60" t="s">
        <v>16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60" t="s">
        <v>17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6" t="s">
        <v>18</v>
      </c>
      <c r="C16" s="67"/>
      <c r="D16" s="67"/>
      <c r="E16" s="68"/>
      <c r="F16" s="1">
        <f aca="true" t="shared" si="2" ref="F16:K16">F17+F24</f>
        <v>18466073</v>
      </c>
      <c r="G16" s="1">
        <f t="shared" si="2"/>
        <v>4415313</v>
      </c>
      <c r="H16" s="1">
        <f t="shared" si="2"/>
        <v>4611448</v>
      </c>
      <c r="I16" s="1">
        <f t="shared" si="2"/>
        <v>1572303</v>
      </c>
      <c r="J16" s="1">
        <f t="shared" si="2"/>
        <v>297769</v>
      </c>
      <c r="K16" s="1">
        <f t="shared" si="2"/>
        <v>10896833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3" t="s">
        <v>19</v>
      </c>
      <c r="C17" s="64"/>
      <c r="D17" s="64"/>
      <c r="E17" s="65"/>
      <c r="F17" s="2">
        <f aca="true" t="shared" si="3" ref="F17:K17">SUM(F18:F23)</f>
        <v>3497999</v>
      </c>
      <c r="G17" s="2">
        <f t="shared" si="3"/>
        <v>1225313</v>
      </c>
      <c r="H17" s="2">
        <f t="shared" si="3"/>
        <v>961448</v>
      </c>
      <c r="I17" s="2">
        <f t="shared" si="3"/>
        <v>672303</v>
      </c>
      <c r="J17" s="2">
        <f t="shared" si="3"/>
        <v>297769</v>
      </c>
      <c r="K17" s="2">
        <f t="shared" si="3"/>
        <v>3156833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5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 aca="true" t="shared" si="4" ref="K18:K23"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33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 t="shared" si="4"/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15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 t="shared" si="4"/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24" customHeight="1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 t="shared" si="4"/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425000</v>
      </c>
      <c r="G22" s="44">
        <v>325000</v>
      </c>
      <c r="H22" s="44">
        <v>100000</v>
      </c>
      <c r="I22" s="44">
        <v>0</v>
      </c>
      <c r="J22" s="44">
        <v>0</v>
      </c>
      <c r="K22" s="37">
        <f t="shared" si="4"/>
        <v>425000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58.5" customHeight="1">
      <c r="B23" s="48" t="s">
        <v>47</v>
      </c>
      <c r="C23" s="38" t="s">
        <v>49</v>
      </c>
      <c r="D23" s="49" t="s">
        <v>42</v>
      </c>
      <c r="E23" s="38" t="s">
        <v>48</v>
      </c>
      <c r="F23" s="44">
        <v>255885</v>
      </c>
      <c r="G23" s="44">
        <v>51178</v>
      </c>
      <c r="H23" s="44">
        <v>127942</v>
      </c>
      <c r="I23" s="2">
        <v>76765</v>
      </c>
      <c r="J23" s="2">
        <v>0</v>
      </c>
      <c r="K23" s="47">
        <f t="shared" si="4"/>
        <v>255885</v>
      </c>
      <c r="N23" s="17"/>
      <c r="O23" s="17"/>
      <c r="P23" s="17"/>
      <c r="Q23" s="17"/>
      <c r="R23" s="17"/>
      <c r="S23" s="16"/>
      <c r="T23" s="16"/>
      <c r="U23" s="16"/>
      <c r="V23" s="16"/>
      <c r="W23" s="16"/>
      <c r="X23" s="17"/>
      <c r="Y23" s="15"/>
      <c r="Z23" s="15"/>
      <c r="AA23" s="15"/>
    </row>
    <row r="24" spans="2:27" ht="18" customHeight="1">
      <c r="B24" s="63" t="s">
        <v>20</v>
      </c>
      <c r="C24" s="64"/>
      <c r="D24" s="64"/>
      <c r="E24" s="65"/>
      <c r="F24" s="2">
        <f aca="true" t="shared" si="5" ref="F24:K24">SUM(F25:F28)</f>
        <v>14968074</v>
      </c>
      <c r="G24" s="2">
        <f t="shared" si="5"/>
        <v>3190000</v>
      </c>
      <c r="H24" s="2">
        <f t="shared" si="5"/>
        <v>3650000</v>
      </c>
      <c r="I24" s="2">
        <f t="shared" si="5"/>
        <v>900000</v>
      </c>
      <c r="J24" s="2">
        <f t="shared" si="5"/>
        <v>0</v>
      </c>
      <c r="K24" s="2">
        <f t="shared" si="5"/>
        <v>7740000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21" customHeight="1">
      <c r="B25" s="3" t="s">
        <v>21</v>
      </c>
      <c r="C25" s="4" t="s">
        <v>45</v>
      </c>
      <c r="D25" s="19" t="s">
        <v>6</v>
      </c>
      <c r="E25" s="42" t="s">
        <v>43</v>
      </c>
      <c r="F25" s="40">
        <v>5500000</v>
      </c>
      <c r="G25" s="52">
        <v>2600000</v>
      </c>
      <c r="H25" s="52">
        <v>2900000</v>
      </c>
      <c r="I25" s="40">
        <v>0</v>
      </c>
      <c r="J25" s="40">
        <v>0</v>
      </c>
      <c r="K25" s="37">
        <f>SUM(G25:J25)</f>
        <v>5500000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" customHeight="1">
      <c r="B26" s="38" t="s">
        <v>22</v>
      </c>
      <c r="C26" s="38" t="s">
        <v>7</v>
      </c>
      <c r="D26" s="39" t="s">
        <v>6</v>
      </c>
      <c r="E26" s="38" t="s">
        <v>24</v>
      </c>
      <c r="F26" s="50">
        <v>7064000</v>
      </c>
      <c r="G26" s="41">
        <v>483000</v>
      </c>
      <c r="H26" s="41">
        <v>300000</v>
      </c>
      <c r="I26" s="41">
        <v>500000</v>
      </c>
      <c r="J26" s="41">
        <v>0</v>
      </c>
      <c r="K26" s="37">
        <f>SUM(G26:J26)</f>
        <v>1283000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21" customHeight="1">
      <c r="B27" s="38" t="s">
        <v>23</v>
      </c>
      <c r="C27" s="4" t="s">
        <v>5</v>
      </c>
      <c r="D27" s="39" t="s">
        <v>6</v>
      </c>
      <c r="E27" s="38" t="s">
        <v>25</v>
      </c>
      <c r="F27" s="51">
        <v>1856074</v>
      </c>
      <c r="G27" s="51">
        <v>65000</v>
      </c>
      <c r="H27" s="2">
        <v>100000</v>
      </c>
      <c r="I27" s="2">
        <v>300000</v>
      </c>
      <c r="J27" s="2">
        <v>0</v>
      </c>
      <c r="K27" s="37">
        <f>SUM(G27:J27)</f>
        <v>465000</v>
      </c>
      <c r="L27" s="6"/>
      <c r="M27" s="6"/>
      <c r="N27" s="15"/>
      <c r="O27" s="17"/>
      <c r="P27" s="17"/>
      <c r="Q27" s="17"/>
      <c r="R27" s="17"/>
      <c r="S27" s="17"/>
      <c r="T27" s="18"/>
      <c r="U27" s="18"/>
      <c r="V27" s="18"/>
      <c r="W27" s="18"/>
      <c r="X27" s="18"/>
      <c r="Y27" s="17"/>
      <c r="Z27" s="15"/>
      <c r="AA27" s="15"/>
    </row>
    <row r="28" spans="2:27" ht="21" customHeight="1">
      <c r="B28" s="43" t="s">
        <v>26</v>
      </c>
      <c r="C28" s="38" t="s">
        <v>27</v>
      </c>
      <c r="D28" s="39" t="s">
        <v>6</v>
      </c>
      <c r="E28" s="38" t="s">
        <v>28</v>
      </c>
      <c r="F28" s="44">
        <v>548000</v>
      </c>
      <c r="G28" s="44">
        <v>42000</v>
      </c>
      <c r="H28" s="44">
        <v>350000</v>
      </c>
      <c r="I28" s="44">
        <v>100000</v>
      </c>
      <c r="J28" s="44">
        <v>0</v>
      </c>
      <c r="K28" s="37">
        <f>SUM(G28:J28)</f>
        <v>492000</v>
      </c>
      <c r="L28" s="6"/>
      <c r="M28" s="6"/>
      <c r="N28" s="15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7"/>
      <c r="Z28" s="15"/>
      <c r="AA28" s="15"/>
    </row>
    <row r="29" spans="2:27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3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35"/>
      <c r="L36" s="6"/>
      <c r="M36" s="6"/>
    </row>
    <row r="37" spans="2:11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7"/>
    </row>
    <row r="38" spans="2:11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7"/>
    </row>
    <row r="39" spans="2:11" ht="50.25" customHeight="1">
      <c r="B39" s="6"/>
      <c r="C39" s="6"/>
      <c r="D39" s="6"/>
      <c r="E39" s="6"/>
      <c r="F39" s="6"/>
      <c r="G39" s="6"/>
      <c r="H39" s="6"/>
      <c r="I39" s="6"/>
      <c r="J39" s="6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15" customHeight="1">
      <c r="B49" s="36"/>
      <c r="C49" s="9"/>
      <c r="D49" s="9"/>
      <c r="E49" s="9"/>
      <c r="F49" s="11"/>
      <c r="G49" s="11"/>
      <c r="H49" s="11"/>
      <c r="I49" s="11"/>
      <c r="J49" s="11"/>
      <c r="K49" s="35"/>
    </row>
    <row r="50" spans="2:11" ht="33.75" customHeight="1">
      <c r="B50" s="6"/>
      <c r="C50" s="6"/>
      <c r="D50" s="6"/>
      <c r="E50" s="6"/>
      <c r="F50" s="6"/>
      <c r="G50" s="6"/>
      <c r="H50" s="6"/>
      <c r="I50" s="6"/>
      <c r="J50" s="6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11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34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36"/>
      <c r="C60" s="9"/>
      <c r="D60" s="9"/>
      <c r="E60" s="9"/>
      <c r="F60" s="11"/>
      <c r="G60" s="11"/>
      <c r="H60" s="11"/>
      <c r="I60" s="11"/>
      <c r="J60" s="11"/>
      <c r="K60" s="35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1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2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7"/>
      <c r="L68" s="15"/>
    </row>
    <row r="69" spans="2:12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7"/>
      <c r="L69" s="15"/>
    </row>
    <row r="70" spans="2:12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31"/>
      <c r="L70" s="15"/>
    </row>
    <row r="71" spans="2:12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32"/>
      <c r="L71" s="15"/>
    </row>
    <row r="72" spans="2:12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32"/>
      <c r="L72" s="15"/>
    </row>
    <row r="73" spans="2:12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31"/>
      <c r="L73" s="15"/>
    </row>
    <row r="74" spans="2:12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32"/>
      <c r="L74" s="15"/>
    </row>
    <row r="75" spans="2:12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32"/>
      <c r="L75" s="15"/>
    </row>
    <row r="76" spans="2:12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31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32"/>
      <c r="L78" s="15"/>
    </row>
    <row r="79" spans="2:12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31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32"/>
      <c r="L81" s="15"/>
    </row>
    <row r="82" spans="2:12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5"/>
      <c r="L82" s="15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1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4"/>
    </row>
    <row r="85" spans="2:13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2:13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7"/>
      <c r="L90" s="15"/>
      <c r="M90" s="15"/>
    </row>
    <row r="91" spans="2:13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7"/>
      <c r="L91" s="15"/>
      <c r="M91" s="15"/>
    </row>
    <row r="92" spans="2:13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15"/>
      <c r="M92" s="15"/>
    </row>
    <row r="93" spans="2:13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15"/>
      <c r="M93" s="15"/>
    </row>
    <row r="94" spans="2:13" ht="12.75">
      <c r="B94" s="15"/>
      <c r="C94" s="15"/>
      <c r="D94" s="15"/>
      <c r="E94" s="15"/>
      <c r="F94" s="15"/>
      <c r="G94" s="15"/>
      <c r="H94" s="15"/>
      <c r="I94" s="15"/>
      <c r="J94" s="15"/>
      <c r="K94" s="23"/>
      <c r="L94" s="15"/>
      <c r="M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" right="0" top="0.5905511811023623" bottom="0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2016-06-10T07:47:20Z</cp:lastPrinted>
  <dcterms:created xsi:type="dcterms:W3CDTF">2011-11-13T20:59:13Z</dcterms:created>
  <dcterms:modified xsi:type="dcterms:W3CDTF">2016-06-23T05:36:09Z</dcterms:modified>
  <cp:category/>
  <cp:version/>
  <cp:contentType/>
  <cp:contentStatus/>
</cp:coreProperties>
</file>