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I zmiana" sheetId="1" r:id="rId1"/>
  </sheets>
  <definedNames/>
  <calcPr fullCalcOnLoad="1"/>
</workbook>
</file>

<file path=xl/sharedStrings.xml><?xml version="1.0" encoding="utf-8"?>
<sst xmlns="http://schemas.openxmlformats.org/spreadsheetml/2006/main" count="396" uniqueCount="256">
  <si>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</si>
  <si>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</si>
  <si>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</si>
  <si>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</si>
  <si>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</si>
  <si>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</si>
  <si>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</si>
  <si>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</si>
  <si>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</si>
  <si>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</si>
  <si>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</si>
  <si>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</si>
  <si>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</si>
  <si>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</si>
  <si>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</si>
  <si>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</si>
  <si>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</si>
  <si>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</si>
  <si>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</si>
  <si>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</si>
  <si>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</si>
  <si>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</si>
  <si>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</si>
  <si>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</si>
  <si>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</si>
  <si>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</si>
  <si>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</si>
  <si>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</si>
  <si>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</si>
  <si>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</si>
  <si>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</si>
  <si>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</si>
  <si>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</si>
  <si>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</si>
  <si>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</si>
  <si>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</si>
  <si>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</si>
  <si>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</si>
  <si>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</si>
  <si>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</si>
  <si>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</si>
  <si>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</si>
  <si>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</si>
  <si>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</si>
  <si>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</si>
  <si>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</si>
  <si>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</si>
  <si>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</si>
  <si>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</si>
  <si>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</si>
  <si>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</si>
  <si>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</si>
  <si>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</si>
  <si>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</si>
  <si>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</si>
  <si>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</si>
  <si>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</si>
  <si>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</si>
  <si>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</si>
  <si>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</si>
  <si>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</si>
  <si>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</si>
  <si>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</si>
  <si>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</si>
  <si>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</si>
  <si>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</si>
  <si>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</si>
  <si>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</si>
  <si>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</si>
  <si>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</si>
  <si>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</si>
  <si>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</si>
  <si>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</si>
  <si>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</si>
  <si>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</si>
  <si>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</si>
  <si>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</si>
  <si>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</si>
  <si>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</si>
  <si>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</si>
  <si>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</si>
  <si>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</si>
  <si>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</si>
  <si>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</si>
  <si>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</si>
  <si>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</si>
  <si>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</si>
  <si>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</si>
  <si>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</si>
  <si>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</si>
  <si>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</si>
  <si>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</si>
  <si>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</si>
  <si>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</si>
  <si>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</si>
  <si>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</si>
  <si>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</si>
  <si>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</si>
  <si>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</si>
  <si>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</si>
  <si>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</si>
  <si>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</si>
  <si>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</si>
  <si>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</si>
  <si>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</si>
  <si>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</si>
  <si>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</si>
  <si>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</si>
  <si>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</si>
  <si>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</si>
  <si>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</si>
  <si>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</si>
  <si>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</si>
  <si>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</si>
  <si>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</si>
  <si>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</si>
  <si>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</si>
  <si>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</si>
  <si>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</si>
  <si>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</si>
  <si>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</si>
  <si>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</si>
  <si>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</si>
  <si>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</si>
  <si>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</si>
  <si>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</si>
  <si>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</si>
  <si>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</si>
  <si>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</si>
  <si>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</si>
  <si>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</si>
  <si>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</si>
  <si>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</si>
  <si>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</si>
  <si>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</si>
  <si>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</si>
  <si>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</si>
  <si>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</si>
  <si>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</si>
  <si>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</si>
  <si>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</si>
  <si>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</si>
  <si>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</si>
  <si>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</si>
  <si>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</si>
  <si>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200 000 - Ministerstwo Sportu</t>
  </si>
  <si>
    <t>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</si>
  <si>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</si>
  <si>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</si>
  <si>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</si>
  <si>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</si>
  <si>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</si>
  <si>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</si>
  <si>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</si>
  <si>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</si>
  <si>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</si>
  <si>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</si>
  <si>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</si>
  <si>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</si>
  <si>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</si>
  <si>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</si>
  <si>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</si>
  <si>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</si>
  <si>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</si>
  <si>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</si>
  <si>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</si>
  <si>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</si>
  <si>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</si>
  <si>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</si>
  <si>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</si>
  <si>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</si>
  <si>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</si>
  <si>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</si>
  <si>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</si>
  <si>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</si>
  <si>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</si>
  <si>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</si>
  <si>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</si>
  <si>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</si>
  <si>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</si>
  <si>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</si>
  <si>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</si>
  <si>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</si>
  <si>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</si>
  <si>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</si>
  <si>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</si>
  <si>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</si>
  <si>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</si>
  <si>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</si>
  <si>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</si>
  <si>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</si>
  <si>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</si>
  <si>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</si>
  <si>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</si>
  <si>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</si>
  <si>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</si>
  <si>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</si>
  <si>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</si>
  <si>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</si>
  <si>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</si>
  <si>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</si>
  <si>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</si>
  <si>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</si>
  <si>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</si>
  <si>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</si>
  <si>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</si>
  <si>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</si>
  <si>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</si>
  <si>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</si>
  <si>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</si>
  <si>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</si>
  <si>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</si>
  <si>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</si>
  <si>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</si>
  <si>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</si>
  <si>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</si>
  <si>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</si>
  <si>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</si>
  <si>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</si>
  <si>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</si>
  <si>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</si>
  <si>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</si>
  <si>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</si>
  <si>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</si>
  <si>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</si>
  <si>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</si>
  <si>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</si>
  <si>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</si>
  <si>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</si>
  <si>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</si>
  <si>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</si>
  <si>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</si>
  <si>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</si>
  <si>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</si>
  <si>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OCZ-04</t>
  </si>
  <si>
    <t>OCZ-05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</si>
  <si>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</si>
  <si>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</si>
  <si>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</si>
  <si>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</si>
  <si>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</si>
  <si>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</si>
  <si>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</si>
  <si>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</si>
  <si>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</si>
  <si>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</si>
  <si>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</si>
  <si>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</si>
  <si>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Budowa kanalizacji sanitarnej i wodociągu w Wilczynie</t>
  </si>
  <si>
    <t>WUP Poznań</t>
  </si>
  <si>
    <t>OŚW-10</t>
  </si>
  <si>
    <t>OŚW-11</t>
  </si>
  <si>
    <t>Zakup sprzętu komputerowego i cyfrowego dla szkół "Szansa dla każdego ucznia gminy Duszniki"</t>
  </si>
  <si>
    <t>VI zmiana</t>
  </si>
  <si>
    <t>z dnia 24.03.2009r.</t>
  </si>
  <si>
    <t>Uchwały Rady Gminy Duszniki Nr XLI/279/09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</si>
</sst>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3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1"/>
  <sheetViews>
    <sheetView tabSelected="1" zoomScaleSheetLayoutView="120" zoomScalePageLayoutView="0" workbookViewId="0" topLeftCell="A1">
      <selection activeCell="M3" sqref="M3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21" width="8.875" style="0" customWidth="1"/>
    <col min="22" max="22" width="8.125" style="0" customWidth="1"/>
    <col min="23" max="23" width="1.75390625" style="0" customWidth="1"/>
  </cols>
  <sheetData>
    <row r="1" ht="12.75">
      <c r="R1" t="s">
        <v>148</v>
      </c>
    </row>
    <row r="2" ht="12.75">
      <c r="R2" t="s">
        <v>255</v>
      </c>
    </row>
    <row r="3" ht="12.75">
      <c r="R3" t="s">
        <v>254</v>
      </c>
    </row>
    <row r="5" spans="4:21" ht="15.75">
      <c r="D5" s="114" t="s">
        <v>147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ht="15">
      <c r="K6" s="68" t="s">
        <v>253</v>
      </c>
    </row>
    <row r="8" spans="2:22" ht="12.75">
      <c r="B8" s="2"/>
      <c r="C8" s="115" t="s">
        <v>15</v>
      </c>
      <c r="D8" s="116"/>
      <c r="E8" s="117"/>
      <c r="F8" s="115" t="s">
        <v>16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</row>
    <row r="9" spans="2:23" ht="4.5" customHeight="1">
      <c r="B9" s="3"/>
      <c r="C9" s="118"/>
      <c r="D9" s="119"/>
      <c r="E9" s="120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"/>
    </row>
    <row r="10" spans="2:23" ht="19.5" customHeight="1">
      <c r="B10" s="20"/>
      <c r="C10" s="30"/>
      <c r="D10" s="30"/>
      <c r="E10" s="124" t="s">
        <v>152</v>
      </c>
      <c r="F10" s="127">
        <v>2007</v>
      </c>
      <c r="G10" s="127" t="s">
        <v>186</v>
      </c>
      <c r="H10" s="127" t="s">
        <v>187</v>
      </c>
      <c r="I10" s="127">
        <v>2008</v>
      </c>
      <c r="J10" s="130" t="s">
        <v>186</v>
      </c>
      <c r="K10" s="130" t="s">
        <v>188</v>
      </c>
      <c r="L10" s="143">
        <v>2009</v>
      </c>
      <c r="M10" s="130" t="s">
        <v>186</v>
      </c>
      <c r="N10" s="130" t="s">
        <v>190</v>
      </c>
      <c r="O10" s="143">
        <v>2010</v>
      </c>
      <c r="P10" s="130" t="s">
        <v>186</v>
      </c>
      <c r="Q10" s="130" t="s">
        <v>245</v>
      </c>
      <c r="R10" s="19" t="s">
        <v>4</v>
      </c>
      <c r="S10" s="18"/>
      <c r="T10" s="18"/>
      <c r="U10" s="19" t="s">
        <v>8</v>
      </c>
      <c r="V10" s="19" t="s">
        <v>4</v>
      </c>
      <c r="W10" s="1"/>
    </row>
    <row r="11" spans="2:23" ht="12.75">
      <c r="B11" s="20" t="s">
        <v>0</v>
      </c>
      <c r="C11" s="20" t="s">
        <v>1</v>
      </c>
      <c r="D11" s="20" t="s">
        <v>3</v>
      </c>
      <c r="E11" s="125"/>
      <c r="F11" s="128"/>
      <c r="G11" s="128"/>
      <c r="H11" s="128"/>
      <c r="I11" s="128"/>
      <c r="J11" s="131"/>
      <c r="K11" s="131"/>
      <c r="L11" s="144"/>
      <c r="M11" s="131"/>
      <c r="N11" s="131"/>
      <c r="O11" s="144"/>
      <c r="P11" s="131"/>
      <c r="Q11" s="131"/>
      <c r="R11" s="20" t="s">
        <v>5</v>
      </c>
      <c r="S11" s="20" t="s">
        <v>6</v>
      </c>
      <c r="T11" s="20" t="s">
        <v>8</v>
      </c>
      <c r="U11" s="20" t="s">
        <v>11</v>
      </c>
      <c r="V11" s="20" t="s">
        <v>12</v>
      </c>
      <c r="W11" s="1"/>
    </row>
    <row r="12" spans="2:23" ht="12.75">
      <c r="B12" s="20"/>
      <c r="C12" s="20" t="s">
        <v>2</v>
      </c>
      <c r="D12" s="20" t="s">
        <v>2</v>
      </c>
      <c r="E12" s="125"/>
      <c r="F12" s="128"/>
      <c r="G12" s="128"/>
      <c r="H12" s="128"/>
      <c r="I12" s="128"/>
      <c r="J12" s="131"/>
      <c r="K12" s="131"/>
      <c r="L12" s="144"/>
      <c r="M12" s="131"/>
      <c r="N12" s="131"/>
      <c r="O12" s="144"/>
      <c r="P12" s="131"/>
      <c r="Q12" s="131"/>
      <c r="R12" s="20" t="s">
        <v>153</v>
      </c>
      <c r="S12" s="20" t="s">
        <v>7</v>
      </c>
      <c r="T12" s="20" t="s">
        <v>9</v>
      </c>
      <c r="U12" s="20" t="s">
        <v>18</v>
      </c>
      <c r="V12" s="20" t="s">
        <v>13</v>
      </c>
      <c r="W12" s="1"/>
    </row>
    <row r="13" spans="2:23" ht="12.75">
      <c r="B13" s="20"/>
      <c r="C13" s="20"/>
      <c r="D13" s="20"/>
      <c r="E13" s="126"/>
      <c r="F13" s="129"/>
      <c r="G13" s="129"/>
      <c r="H13" s="129"/>
      <c r="I13" s="129"/>
      <c r="J13" s="132"/>
      <c r="K13" s="132"/>
      <c r="L13" s="145"/>
      <c r="M13" s="132"/>
      <c r="N13" s="132"/>
      <c r="O13" s="145"/>
      <c r="P13" s="132"/>
      <c r="Q13" s="132"/>
      <c r="R13" s="27">
        <v>2010</v>
      </c>
      <c r="S13" s="20" t="s">
        <v>2</v>
      </c>
      <c r="T13" s="20" t="s">
        <v>10</v>
      </c>
      <c r="U13" s="21" t="s">
        <v>17</v>
      </c>
      <c r="V13" s="20" t="s">
        <v>14</v>
      </c>
      <c r="W13" s="1"/>
    </row>
    <row r="14" spans="2:23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1"/>
    </row>
    <row r="15" spans="2:22" ht="19.5" customHeight="1">
      <c r="B15" s="121" t="s">
        <v>19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/>
    </row>
    <row r="16" spans="2:22" ht="36">
      <c r="B16" s="5" t="s">
        <v>20</v>
      </c>
      <c r="C16" s="5" t="s">
        <v>21</v>
      </c>
      <c r="D16" s="28" t="s">
        <v>69</v>
      </c>
      <c r="E16" s="15" t="s">
        <v>24</v>
      </c>
      <c r="F16" s="48">
        <v>2382839</v>
      </c>
      <c r="G16" s="48"/>
      <c r="H16" s="48">
        <f>F16+G16</f>
        <v>2382839</v>
      </c>
      <c r="I16" s="38"/>
      <c r="J16" s="38"/>
      <c r="K16" s="38"/>
      <c r="L16" s="57"/>
      <c r="M16" s="57"/>
      <c r="N16" s="57"/>
      <c r="O16" s="61"/>
      <c r="P16" s="61"/>
      <c r="Q16" s="61"/>
      <c r="R16" s="22">
        <f>H16+K16+N16+O16</f>
        <v>2382839</v>
      </c>
      <c r="S16" s="22">
        <v>2382839</v>
      </c>
      <c r="T16" s="22">
        <v>882839</v>
      </c>
      <c r="U16" s="22">
        <v>1500000</v>
      </c>
      <c r="V16" s="12" t="s">
        <v>25</v>
      </c>
    </row>
    <row r="17" spans="2:22" ht="42" customHeight="1">
      <c r="B17" s="5" t="s">
        <v>22</v>
      </c>
      <c r="C17" s="5" t="s">
        <v>23</v>
      </c>
      <c r="D17" s="28" t="s">
        <v>70</v>
      </c>
      <c r="E17" s="15" t="s">
        <v>24</v>
      </c>
      <c r="F17" s="48">
        <v>2900000</v>
      </c>
      <c r="G17" s="48"/>
      <c r="H17" s="48">
        <f>F17+G17</f>
        <v>2900000</v>
      </c>
      <c r="I17" s="38"/>
      <c r="J17" s="38"/>
      <c r="K17" s="38"/>
      <c r="L17" s="57"/>
      <c r="M17" s="57"/>
      <c r="N17" s="57"/>
      <c r="O17" s="61"/>
      <c r="P17" s="61"/>
      <c r="Q17" s="61"/>
      <c r="R17" s="22">
        <f aca="true" t="shared" si="0" ref="R17:R34">H17+K17+N17+O17</f>
        <v>2900000</v>
      </c>
      <c r="S17" s="22">
        <v>2900000</v>
      </c>
      <c r="T17" s="22">
        <v>200000</v>
      </c>
      <c r="U17" s="22">
        <v>2700000</v>
      </c>
      <c r="V17" s="12" t="s">
        <v>204</v>
      </c>
    </row>
    <row r="18" spans="2:22" ht="48">
      <c r="B18" s="5" t="s">
        <v>30</v>
      </c>
      <c r="C18" s="5" t="s">
        <v>40</v>
      </c>
      <c r="D18" s="28" t="s">
        <v>71</v>
      </c>
      <c r="E18" s="15" t="s">
        <v>24</v>
      </c>
      <c r="F18" s="48">
        <v>7000</v>
      </c>
      <c r="G18" s="48"/>
      <c r="H18" s="48">
        <f>F18+G18</f>
        <v>7000</v>
      </c>
      <c r="I18" s="38"/>
      <c r="J18" s="38"/>
      <c r="K18" s="38"/>
      <c r="L18" s="57"/>
      <c r="M18" s="57"/>
      <c r="N18" s="57"/>
      <c r="O18" s="61"/>
      <c r="P18" s="61"/>
      <c r="Q18" s="61"/>
      <c r="R18" s="22">
        <f t="shared" si="0"/>
        <v>7000</v>
      </c>
      <c r="S18" s="22">
        <v>7000</v>
      </c>
      <c r="T18" s="22">
        <v>7000</v>
      </c>
      <c r="U18" s="22"/>
      <c r="V18" s="13"/>
    </row>
    <row r="19" spans="2:22" ht="36">
      <c r="B19" s="5" t="s">
        <v>31</v>
      </c>
      <c r="C19" s="5" t="s">
        <v>41</v>
      </c>
      <c r="D19" s="28" t="s">
        <v>44</v>
      </c>
      <c r="E19" s="15" t="s">
        <v>24</v>
      </c>
      <c r="F19" s="48">
        <v>49000</v>
      </c>
      <c r="G19" s="48"/>
      <c r="H19" s="48">
        <f>F19+G19</f>
        <v>49000</v>
      </c>
      <c r="I19" s="38"/>
      <c r="J19" s="38"/>
      <c r="K19" s="38"/>
      <c r="L19" s="57"/>
      <c r="M19" s="57"/>
      <c r="N19" s="57"/>
      <c r="O19" s="61"/>
      <c r="P19" s="61"/>
      <c r="Q19" s="61"/>
      <c r="R19" s="22">
        <f t="shared" si="0"/>
        <v>49000</v>
      </c>
      <c r="S19" s="22">
        <v>49000</v>
      </c>
      <c r="T19" s="22">
        <v>49000</v>
      </c>
      <c r="U19" s="22"/>
      <c r="V19" s="13"/>
    </row>
    <row r="20" spans="2:22" ht="48">
      <c r="B20" s="5" t="s">
        <v>38</v>
      </c>
      <c r="C20" s="5" t="s">
        <v>42</v>
      </c>
      <c r="D20" s="28" t="s">
        <v>168</v>
      </c>
      <c r="E20" s="15" t="s">
        <v>24</v>
      </c>
      <c r="F20" s="48"/>
      <c r="G20" s="48"/>
      <c r="H20" s="48"/>
      <c r="I20" s="38">
        <v>2490000</v>
      </c>
      <c r="J20" s="38"/>
      <c r="K20" s="38">
        <f>I20+J20</f>
        <v>2490000</v>
      </c>
      <c r="L20" s="57"/>
      <c r="M20" s="64"/>
      <c r="N20" s="57"/>
      <c r="O20" s="61"/>
      <c r="P20" s="61"/>
      <c r="Q20" s="61"/>
      <c r="R20" s="22">
        <f t="shared" si="0"/>
        <v>2490000</v>
      </c>
      <c r="S20" s="22">
        <v>2490000</v>
      </c>
      <c r="T20" s="22">
        <v>1000000</v>
      </c>
      <c r="U20" s="22">
        <v>1490000</v>
      </c>
      <c r="V20" s="12" t="s">
        <v>205</v>
      </c>
    </row>
    <row r="21" spans="2:22" ht="36">
      <c r="B21" s="5" t="s">
        <v>39</v>
      </c>
      <c r="C21" s="5" t="s">
        <v>43</v>
      </c>
      <c r="D21" s="28" t="s">
        <v>248</v>
      </c>
      <c r="E21" s="15" t="s">
        <v>24</v>
      </c>
      <c r="F21" s="48"/>
      <c r="G21" s="48"/>
      <c r="H21" s="48"/>
      <c r="I21" s="52"/>
      <c r="J21" s="53"/>
      <c r="K21" s="38"/>
      <c r="L21" s="58">
        <v>3012000</v>
      </c>
      <c r="M21" s="71">
        <v>-612000</v>
      </c>
      <c r="N21" s="57">
        <f>L21+M21</f>
        <v>2400000</v>
      </c>
      <c r="O21" s="62"/>
      <c r="P21" s="62"/>
      <c r="Q21" s="62"/>
      <c r="R21" s="22">
        <f t="shared" si="0"/>
        <v>2400000</v>
      </c>
      <c r="S21" s="23">
        <v>2400000</v>
      </c>
      <c r="T21" s="23">
        <v>1000000</v>
      </c>
      <c r="U21" s="23">
        <v>1400000</v>
      </c>
      <c r="V21" s="12" t="s">
        <v>219</v>
      </c>
    </row>
    <row r="22" spans="2:22" ht="38.25" customHeight="1">
      <c r="B22" s="5" t="s">
        <v>75</v>
      </c>
      <c r="C22" s="5" t="s">
        <v>80</v>
      </c>
      <c r="D22" s="28" t="s">
        <v>131</v>
      </c>
      <c r="E22" s="15" t="s">
        <v>24</v>
      </c>
      <c r="F22" s="48"/>
      <c r="G22" s="48"/>
      <c r="H22" s="48"/>
      <c r="I22" s="52"/>
      <c r="J22" s="52"/>
      <c r="K22" s="52"/>
      <c r="L22" s="58"/>
      <c r="M22" s="58"/>
      <c r="N22" s="58"/>
      <c r="O22" s="62">
        <v>3500000</v>
      </c>
      <c r="P22" s="62"/>
      <c r="Q22" s="62">
        <f>O22+P22</f>
        <v>3500000</v>
      </c>
      <c r="R22" s="22">
        <f t="shared" si="0"/>
        <v>3500000</v>
      </c>
      <c r="S22" s="23">
        <v>3500000</v>
      </c>
      <c r="T22" s="23">
        <v>1000000</v>
      </c>
      <c r="U22" s="23">
        <v>2500000</v>
      </c>
      <c r="V22" s="12" t="s">
        <v>146</v>
      </c>
    </row>
    <row r="23" spans="2:22" ht="30.75" customHeight="1">
      <c r="B23" s="5" t="s">
        <v>76</v>
      </c>
      <c r="C23" s="5" t="s">
        <v>81</v>
      </c>
      <c r="D23" s="28" t="s">
        <v>72</v>
      </c>
      <c r="E23" s="15" t="s">
        <v>24</v>
      </c>
      <c r="F23" s="48"/>
      <c r="G23" s="48"/>
      <c r="H23" s="48"/>
      <c r="I23" s="52"/>
      <c r="J23" s="52"/>
      <c r="K23" s="52"/>
      <c r="L23" s="58"/>
      <c r="M23" s="58"/>
      <c r="N23" s="58"/>
      <c r="O23" s="62">
        <v>1500000</v>
      </c>
      <c r="P23" s="62"/>
      <c r="Q23" s="62">
        <f>O23+P23</f>
        <v>1500000</v>
      </c>
      <c r="R23" s="22">
        <f t="shared" si="0"/>
        <v>1500000</v>
      </c>
      <c r="S23" s="23">
        <v>1500000</v>
      </c>
      <c r="T23" s="23">
        <v>500000</v>
      </c>
      <c r="U23" s="23">
        <v>1000000</v>
      </c>
      <c r="V23" s="12" t="s">
        <v>146</v>
      </c>
    </row>
    <row r="24" spans="2:22" ht="28.5" customHeight="1">
      <c r="B24" s="87" t="s">
        <v>77</v>
      </c>
      <c r="C24" s="87" t="s">
        <v>82</v>
      </c>
      <c r="D24" s="88" t="s">
        <v>73</v>
      </c>
      <c r="E24" s="89" t="s">
        <v>24</v>
      </c>
      <c r="F24" s="90"/>
      <c r="G24" s="90"/>
      <c r="H24" s="90"/>
      <c r="I24" s="91"/>
      <c r="J24" s="91"/>
      <c r="K24" s="92"/>
      <c r="L24" s="93">
        <v>0</v>
      </c>
      <c r="M24" s="93"/>
      <c r="N24" s="94">
        <f>L24+M24</f>
        <v>0</v>
      </c>
      <c r="O24" s="95"/>
      <c r="P24" s="95"/>
      <c r="Q24" s="95"/>
      <c r="R24" s="96">
        <f t="shared" si="0"/>
        <v>0</v>
      </c>
      <c r="S24" s="97">
        <v>0</v>
      </c>
      <c r="T24" s="97">
        <v>0</v>
      </c>
      <c r="U24" s="97"/>
      <c r="V24" s="36"/>
    </row>
    <row r="25" spans="2:22" ht="75.75" customHeight="1">
      <c r="B25" s="32" t="s">
        <v>78</v>
      </c>
      <c r="C25" s="32" t="s">
        <v>155</v>
      </c>
      <c r="D25" s="31" t="s">
        <v>156</v>
      </c>
      <c r="E25" s="33" t="s">
        <v>24</v>
      </c>
      <c r="F25" s="48">
        <v>12200</v>
      </c>
      <c r="G25" s="48"/>
      <c r="H25" s="48">
        <f>F25+G25</f>
        <v>12200</v>
      </c>
      <c r="I25" s="52"/>
      <c r="J25" s="52"/>
      <c r="K25" s="52"/>
      <c r="L25" s="58"/>
      <c r="M25" s="58"/>
      <c r="N25" s="58"/>
      <c r="O25" s="62"/>
      <c r="P25" s="62"/>
      <c r="Q25" s="62"/>
      <c r="R25" s="22">
        <f t="shared" si="0"/>
        <v>12200</v>
      </c>
      <c r="S25" s="35">
        <v>12200</v>
      </c>
      <c r="T25" s="35">
        <v>12200</v>
      </c>
      <c r="U25" s="35"/>
      <c r="V25" s="36"/>
    </row>
    <row r="26" spans="2:22" ht="36.75" customHeight="1">
      <c r="B26" s="32" t="s">
        <v>79</v>
      </c>
      <c r="C26" s="32" t="s">
        <v>157</v>
      </c>
      <c r="D26" s="31" t="s">
        <v>154</v>
      </c>
      <c r="E26" s="33" t="s">
        <v>24</v>
      </c>
      <c r="F26" s="48">
        <v>33600</v>
      </c>
      <c r="G26" s="48"/>
      <c r="H26" s="48">
        <f>F26+G26</f>
        <v>33600</v>
      </c>
      <c r="I26" s="52"/>
      <c r="J26" s="52"/>
      <c r="K26" s="52"/>
      <c r="L26" s="58"/>
      <c r="M26" s="58"/>
      <c r="N26" s="58"/>
      <c r="O26" s="62"/>
      <c r="P26" s="62"/>
      <c r="Q26" s="62"/>
      <c r="R26" s="22">
        <f t="shared" si="0"/>
        <v>33600</v>
      </c>
      <c r="S26" s="35">
        <v>33600</v>
      </c>
      <c r="T26" s="35">
        <v>33600</v>
      </c>
      <c r="U26" s="35"/>
      <c r="V26" s="36"/>
    </row>
    <row r="27" spans="2:22" ht="28.5" customHeight="1">
      <c r="B27" s="32" t="s">
        <v>97</v>
      </c>
      <c r="C27" s="32" t="s">
        <v>164</v>
      </c>
      <c r="D27" s="43" t="s">
        <v>170</v>
      </c>
      <c r="E27" s="15" t="s">
        <v>24</v>
      </c>
      <c r="F27" s="48"/>
      <c r="G27" s="48"/>
      <c r="H27" s="48"/>
      <c r="I27" s="52">
        <v>52000</v>
      </c>
      <c r="J27" s="52"/>
      <c r="K27" s="38">
        <f aca="true" t="shared" si="1" ref="K27:K32">I27+J27</f>
        <v>52000</v>
      </c>
      <c r="L27" s="58"/>
      <c r="M27" s="58"/>
      <c r="N27" s="58"/>
      <c r="O27" s="62"/>
      <c r="P27" s="62"/>
      <c r="Q27" s="62"/>
      <c r="R27" s="22">
        <f t="shared" si="0"/>
        <v>52000</v>
      </c>
      <c r="S27" s="22">
        <v>52000</v>
      </c>
      <c r="T27" s="22">
        <v>52000</v>
      </c>
      <c r="U27" s="35"/>
      <c r="V27" s="36"/>
    </row>
    <row r="28" spans="2:23" ht="36.75" customHeight="1">
      <c r="B28" s="32" t="s">
        <v>105</v>
      </c>
      <c r="C28" s="32" t="s">
        <v>165</v>
      </c>
      <c r="D28" s="43" t="s">
        <v>171</v>
      </c>
      <c r="E28" s="15" t="s">
        <v>24</v>
      </c>
      <c r="F28" s="48"/>
      <c r="G28" s="48"/>
      <c r="H28" s="48"/>
      <c r="I28" s="52">
        <v>30000</v>
      </c>
      <c r="J28" s="52"/>
      <c r="K28" s="38">
        <f t="shared" si="1"/>
        <v>30000</v>
      </c>
      <c r="L28" s="58"/>
      <c r="M28" s="58"/>
      <c r="N28" s="58"/>
      <c r="O28" s="62"/>
      <c r="P28" s="62"/>
      <c r="Q28" s="62"/>
      <c r="R28" s="22">
        <f t="shared" si="0"/>
        <v>30000</v>
      </c>
      <c r="S28" s="22">
        <v>30000</v>
      </c>
      <c r="T28" s="22">
        <v>30000</v>
      </c>
      <c r="U28" s="35"/>
      <c r="V28" s="36"/>
      <c r="W28" s="66">
        <v>2</v>
      </c>
    </row>
    <row r="29" spans="2:22" ht="37.5" customHeight="1">
      <c r="B29" s="32" t="s">
        <v>106</v>
      </c>
      <c r="C29" s="32" t="s">
        <v>166</v>
      </c>
      <c r="D29" s="43" t="s">
        <v>169</v>
      </c>
      <c r="E29" s="15" t="s">
        <v>24</v>
      </c>
      <c r="F29" s="48"/>
      <c r="G29" s="48"/>
      <c r="H29" s="48"/>
      <c r="I29" s="52">
        <v>57000</v>
      </c>
      <c r="J29" s="52"/>
      <c r="K29" s="38">
        <f t="shared" si="1"/>
        <v>57000</v>
      </c>
      <c r="L29" s="58"/>
      <c r="M29" s="58"/>
      <c r="N29" s="58"/>
      <c r="O29" s="62"/>
      <c r="P29" s="62"/>
      <c r="Q29" s="62"/>
      <c r="R29" s="22">
        <f t="shared" si="0"/>
        <v>57000</v>
      </c>
      <c r="S29" s="22">
        <v>57000</v>
      </c>
      <c r="T29" s="22">
        <v>57000</v>
      </c>
      <c r="U29" s="35"/>
      <c r="V29" s="36"/>
    </row>
    <row r="30" spans="2:22" ht="36" customHeight="1">
      <c r="B30" s="32" t="s">
        <v>161</v>
      </c>
      <c r="C30" s="32" t="s">
        <v>167</v>
      </c>
      <c r="D30" s="43" t="s">
        <v>172</v>
      </c>
      <c r="E30" s="15" t="s">
        <v>24</v>
      </c>
      <c r="F30" s="48"/>
      <c r="G30" s="48"/>
      <c r="H30" s="48"/>
      <c r="I30" s="52">
        <v>48000</v>
      </c>
      <c r="J30" s="52"/>
      <c r="K30" s="38">
        <f t="shared" si="1"/>
        <v>48000</v>
      </c>
      <c r="L30" s="58"/>
      <c r="M30" s="58"/>
      <c r="N30" s="58"/>
      <c r="O30" s="62"/>
      <c r="P30" s="62"/>
      <c r="Q30" s="62"/>
      <c r="R30" s="22">
        <f t="shared" si="0"/>
        <v>48000</v>
      </c>
      <c r="S30" s="22">
        <v>48000</v>
      </c>
      <c r="T30" s="22">
        <v>48000</v>
      </c>
      <c r="U30" s="35"/>
      <c r="V30" s="36"/>
    </row>
    <row r="31" spans="2:22" ht="60">
      <c r="B31" s="32" t="s">
        <v>162</v>
      </c>
      <c r="C31" s="32" t="s">
        <v>193</v>
      </c>
      <c r="D31" s="43" t="s">
        <v>202</v>
      </c>
      <c r="E31" s="15" t="s">
        <v>24</v>
      </c>
      <c r="F31" s="48"/>
      <c r="G31" s="48"/>
      <c r="H31" s="48"/>
      <c r="I31" s="52">
        <v>74000</v>
      </c>
      <c r="J31" s="52"/>
      <c r="K31" s="38">
        <f t="shared" si="1"/>
        <v>74000</v>
      </c>
      <c r="L31" s="58"/>
      <c r="M31" s="58"/>
      <c r="N31" s="58"/>
      <c r="O31" s="62"/>
      <c r="P31" s="62"/>
      <c r="Q31" s="62"/>
      <c r="R31" s="22">
        <f t="shared" si="0"/>
        <v>74000</v>
      </c>
      <c r="S31" s="22">
        <v>74000</v>
      </c>
      <c r="T31" s="22">
        <v>74000</v>
      </c>
      <c r="U31" s="35"/>
      <c r="V31" s="36"/>
    </row>
    <row r="32" spans="2:22" ht="36" customHeight="1">
      <c r="B32" s="32" t="s">
        <v>163</v>
      </c>
      <c r="C32" s="32" t="s">
        <v>194</v>
      </c>
      <c r="D32" s="43" t="s">
        <v>195</v>
      </c>
      <c r="E32" s="15" t="s">
        <v>24</v>
      </c>
      <c r="F32" s="48"/>
      <c r="G32" s="48"/>
      <c r="H32" s="48"/>
      <c r="I32" s="52">
        <v>12100</v>
      </c>
      <c r="J32" s="52"/>
      <c r="K32" s="38">
        <f t="shared" si="1"/>
        <v>12100</v>
      </c>
      <c r="L32" s="58"/>
      <c r="M32" s="58"/>
      <c r="N32" s="58"/>
      <c r="O32" s="62"/>
      <c r="P32" s="62"/>
      <c r="Q32" s="62"/>
      <c r="R32" s="22">
        <v>12100</v>
      </c>
      <c r="S32" s="22">
        <v>12100</v>
      </c>
      <c r="T32" s="22">
        <v>12100</v>
      </c>
      <c r="U32" s="35"/>
      <c r="V32" s="36"/>
    </row>
    <row r="33" spans="2:22" ht="29.25">
      <c r="B33" s="87" t="s">
        <v>191</v>
      </c>
      <c r="C33" s="87" t="s">
        <v>83</v>
      </c>
      <c r="D33" s="98" t="s">
        <v>132</v>
      </c>
      <c r="E33" s="99" t="s">
        <v>24</v>
      </c>
      <c r="F33" s="90"/>
      <c r="G33" s="90"/>
      <c r="H33" s="90"/>
      <c r="I33" s="91"/>
      <c r="J33" s="91"/>
      <c r="K33" s="92"/>
      <c r="L33" s="93">
        <v>0</v>
      </c>
      <c r="M33" s="93"/>
      <c r="N33" s="94">
        <f>L33+M33</f>
        <v>0</v>
      </c>
      <c r="O33" s="95"/>
      <c r="P33" s="95"/>
      <c r="Q33" s="95"/>
      <c r="R33" s="96">
        <f t="shared" si="0"/>
        <v>0</v>
      </c>
      <c r="S33" s="100">
        <v>0</v>
      </c>
      <c r="T33" s="100">
        <v>0</v>
      </c>
      <c r="U33" s="100"/>
      <c r="V33" s="12"/>
    </row>
    <row r="34" spans="2:22" ht="66" customHeight="1">
      <c r="B34" s="32" t="s">
        <v>192</v>
      </c>
      <c r="C34" s="32" t="s">
        <v>84</v>
      </c>
      <c r="D34" s="28" t="s">
        <v>74</v>
      </c>
      <c r="E34" s="15" t="s">
        <v>24</v>
      </c>
      <c r="F34" s="48"/>
      <c r="G34" s="48"/>
      <c r="H34" s="48"/>
      <c r="I34" s="52"/>
      <c r="J34" s="52"/>
      <c r="K34" s="38"/>
      <c r="L34" s="58">
        <v>0</v>
      </c>
      <c r="M34" s="58"/>
      <c r="N34" s="57">
        <f>L34+M34</f>
        <v>0</v>
      </c>
      <c r="O34" s="62">
        <v>400000</v>
      </c>
      <c r="P34" s="62"/>
      <c r="Q34" s="62">
        <f>O34+P34</f>
        <v>400000</v>
      </c>
      <c r="R34" s="22">
        <f t="shared" si="0"/>
        <v>400000</v>
      </c>
      <c r="S34" s="23">
        <v>1000000</v>
      </c>
      <c r="T34" s="23">
        <v>300000</v>
      </c>
      <c r="U34" s="23">
        <v>700000</v>
      </c>
      <c r="V34" s="12" t="s">
        <v>146</v>
      </c>
    </row>
    <row r="35" spans="2:22" ht="48">
      <c r="B35" s="32" t="s">
        <v>208</v>
      </c>
      <c r="C35" s="32" t="s">
        <v>209</v>
      </c>
      <c r="D35" s="28" t="s">
        <v>210</v>
      </c>
      <c r="E35" s="15" t="s">
        <v>24</v>
      </c>
      <c r="F35" s="48"/>
      <c r="G35" s="48"/>
      <c r="H35" s="48"/>
      <c r="I35" s="52">
        <v>44000</v>
      </c>
      <c r="J35" s="52"/>
      <c r="K35" s="38">
        <f>I35+J35</f>
        <v>44000</v>
      </c>
      <c r="L35" s="58"/>
      <c r="M35" s="58"/>
      <c r="N35" s="57"/>
      <c r="O35" s="62"/>
      <c r="P35" s="62"/>
      <c r="Q35" s="62"/>
      <c r="R35" s="22">
        <v>44000</v>
      </c>
      <c r="S35" s="23">
        <v>44000</v>
      </c>
      <c r="T35" s="23">
        <v>44000</v>
      </c>
      <c r="U35" s="23"/>
      <c r="V35" s="12"/>
    </row>
    <row r="36" spans="2:22" ht="33.75">
      <c r="B36" s="32" t="s">
        <v>232</v>
      </c>
      <c r="C36" s="32" t="s">
        <v>234</v>
      </c>
      <c r="D36" s="28" t="s">
        <v>236</v>
      </c>
      <c r="E36" s="15" t="s">
        <v>24</v>
      </c>
      <c r="F36" s="48"/>
      <c r="G36" s="48"/>
      <c r="H36" s="48"/>
      <c r="I36" s="52"/>
      <c r="J36" s="52"/>
      <c r="K36" s="38"/>
      <c r="L36" s="58">
        <v>20000</v>
      </c>
      <c r="M36" s="58"/>
      <c r="N36" s="57">
        <f>L36+M36</f>
        <v>20000</v>
      </c>
      <c r="O36" s="62"/>
      <c r="P36" s="62"/>
      <c r="Q36" s="62"/>
      <c r="R36" s="22">
        <v>20000</v>
      </c>
      <c r="S36" s="23">
        <v>20000</v>
      </c>
      <c r="T36" s="23">
        <v>20000</v>
      </c>
      <c r="U36" s="23"/>
      <c r="V36" s="12"/>
    </row>
    <row r="37" spans="2:22" ht="33.75">
      <c r="B37" s="32" t="s">
        <v>233</v>
      </c>
      <c r="C37" s="32" t="s">
        <v>235</v>
      </c>
      <c r="D37" s="28" t="s">
        <v>237</v>
      </c>
      <c r="E37" s="15" t="s">
        <v>24</v>
      </c>
      <c r="F37" s="48"/>
      <c r="G37" s="48"/>
      <c r="H37" s="48"/>
      <c r="I37" s="52"/>
      <c r="J37" s="52"/>
      <c r="K37" s="38"/>
      <c r="L37" s="58">
        <v>20000</v>
      </c>
      <c r="M37" s="58"/>
      <c r="N37" s="57">
        <f>L37+M37</f>
        <v>20000</v>
      </c>
      <c r="O37" s="62"/>
      <c r="P37" s="62"/>
      <c r="Q37" s="62"/>
      <c r="R37" s="22">
        <v>20000</v>
      </c>
      <c r="S37" s="23">
        <v>20000</v>
      </c>
      <c r="T37" s="23">
        <v>20000</v>
      </c>
      <c r="U37" s="23"/>
      <c r="V37" s="12"/>
    </row>
    <row r="38" spans="2:22" ht="18.75" customHeight="1">
      <c r="B38" s="121" t="s">
        <v>61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2:22" ht="48">
      <c r="B39" s="5" t="s">
        <v>20</v>
      </c>
      <c r="C39" s="5" t="s">
        <v>85</v>
      </c>
      <c r="D39" s="29" t="s">
        <v>86</v>
      </c>
      <c r="E39" s="16" t="s">
        <v>121</v>
      </c>
      <c r="F39" s="49"/>
      <c r="G39" s="49"/>
      <c r="H39" s="49"/>
      <c r="I39" s="54"/>
      <c r="J39" s="54"/>
      <c r="K39" s="54"/>
      <c r="L39" s="59">
        <v>0</v>
      </c>
      <c r="M39" s="83"/>
      <c r="N39" s="57">
        <f>L39+M39</f>
        <v>0</v>
      </c>
      <c r="O39" s="62">
        <v>3000000</v>
      </c>
      <c r="P39" s="62"/>
      <c r="Q39" s="62">
        <f>O39+P39</f>
        <v>3000000</v>
      </c>
      <c r="R39" s="22">
        <f>H39+K39+N39+O39</f>
        <v>3000000</v>
      </c>
      <c r="S39" s="23">
        <v>4000000</v>
      </c>
      <c r="T39" s="23">
        <v>1300000</v>
      </c>
      <c r="U39" s="23">
        <v>2700000</v>
      </c>
      <c r="V39" s="12" t="s">
        <v>146</v>
      </c>
    </row>
    <row r="40" spans="2:22" ht="35.25" customHeight="1">
      <c r="B40" s="32" t="s">
        <v>22</v>
      </c>
      <c r="C40" s="32" t="s">
        <v>140</v>
      </c>
      <c r="D40" s="39" t="s">
        <v>141</v>
      </c>
      <c r="E40" s="15" t="s">
        <v>24</v>
      </c>
      <c r="F40" s="49"/>
      <c r="G40" s="49"/>
      <c r="H40" s="49"/>
      <c r="I40" s="54">
        <v>150000</v>
      </c>
      <c r="J40" s="54"/>
      <c r="K40" s="38">
        <f>I40+J40</f>
        <v>150000</v>
      </c>
      <c r="L40" s="59"/>
      <c r="M40" s="59"/>
      <c r="N40" s="59"/>
      <c r="O40" s="62"/>
      <c r="P40" s="62"/>
      <c r="Q40" s="62"/>
      <c r="R40" s="22">
        <f>H40+K40+N40+O40</f>
        <v>150000</v>
      </c>
      <c r="S40" s="35">
        <v>150000</v>
      </c>
      <c r="T40" s="35">
        <v>150000</v>
      </c>
      <c r="U40" s="35"/>
      <c r="V40" s="42"/>
    </row>
    <row r="41" spans="2:22" ht="19.5" customHeight="1">
      <c r="B41" s="142" t="s">
        <v>62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</row>
    <row r="42" spans="2:22" ht="67.5" customHeight="1">
      <c r="B42" s="5" t="s">
        <v>20</v>
      </c>
      <c r="C42" s="5" t="s">
        <v>26</v>
      </c>
      <c r="D42" s="28" t="s">
        <v>28</v>
      </c>
      <c r="E42" s="16" t="s">
        <v>214</v>
      </c>
      <c r="F42" s="48">
        <v>2500</v>
      </c>
      <c r="G42" s="48"/>
      <c r="H42" s="48">
        <f>F42+G42</f>
        <v>2500</v>
      </c>
      <c r="I42" s="38">
        <v>400000</v>
      </c>
      <c r="J42" s="38"/>
      <c r="K42" s="38">
        <f>I42+J42</f>
        <v>400000</v>
      </c>
      <c r="L42" s="57"/>
      <c r="M42" s="57"/>
      <c r="N42" s="57"/>
      <c r="O42" s="61"/>
      <c r="P42" s="61"/>
      <c r="Q42" s="61"/>
      <c r="R42" s="22">
        <f aca="true" t="shared" si="2" ref="R42:R47">H42+K42+N42+O42</f>
        <v>402500</v>
      </c>
      <c r="S42" s="22">
        <v>402500</v>
      </c>
      <c r="T42" s="22">
        <v>203900</v>
      </c>
      <c r="U42" s="22">
        <v>198600</v>
      </c>
      <c r="V42" s="12" t="s">
        <v>145</v>
      </c>
    </row>
    <row r="43" spans="2:22" ht="48">
      <c r="B43" s="5" t="s">
        <v>22</v>
      </c>
      <c r="C43" s="5" t="s">
        <v>27</v>
      </c>
      <c r="D43" s="28" t="s">
        <v>130</v>
      </c>
      <c r="E43" s="16" t="s">
        <v>29</v>
      </c>
      <c r="F43" s="48"/>
      <c r="G43" s="48"/>
      <c r="H43" s="48"/>
      <c r="I43" s="38">
        <v>80000</v>
      </c>
      <c r="J43" s="38"/>
      <c r="K43" s="38">
        <f>I43+J43</f>
        <v>80000</v>
      </c>
      <c r="L43" s="59">
        <v>38000</v>
      </c>
      <c r="M43" s="83"/>
      <c r="N43" s="57">
        <f>L43+M43</f>
        <v>38000</v>
      </c>
      <c r="O43" s="62">
        <v>2000000</v>
      </c>
      <c r="P43" s="62">
        <v>2000000</v>
      </c>
      <c r="Q43" s="62">
        <f>O43+P43</f>
        <v>4000000</v>
      </c>
      <c r="R43" s="22">
        <f>H43+K43+N43+Q43</f>
        <v>4118000</v>
      </c>
      <c r="S43" s="23">
        <v>4118000</v>
      </c>
      <c r="T43" s="22">
        <v>1118000</v>
      </c>
      <c r="U43" s="22">
        <v>3000000</v>
      </c>
      <c r="V43" s="12" t="s">
        <v>146</v>
      </c>
    </row>
    <row r="44" spans="2:22" ht="57.75" customHeight="1">
      <c r="B44" s="5" t="s">
        <v>30</v>
      </c>
      <c r="C44" s="5" t="s">
        <v>88</v>
      </c>
      <c r="D44" s="28" t="s">
        <v>87</v>
      </c>
      <c r="E44" s="16" t="s">
        <v>29</v>
      </c>
      <c r="F44" s="48"/>
      <c r="G44" s="48"/>
      <c r="H44" s="48"/>
      <c r="I44" s="38"/>
      <c r="J44" s="38"/>
      <c r="K44" s="38"/>
      <c r="L44" s="57">
        <v>0</v>
      </c>
      <c r="M44" s="64"/>
      <c r="N44" s="57">
        <f>L44+M44</f>
        <v>0</v>
      </c>
      <c r="O44" s="61">
        <v>1000000</v>
      </c>
      <c r="P44" s="61"/>
      <c r="Q44" s="62">
        <f>O44+P44</f>
        <v>1000000</v>
      </c>
      <c r="R44" s="22">
        <f t="shared" si="2"/>
        <v>1000000</v>
      </c>
      <c r="S44" s="22">
        <v>2000000</v>
      </c>
      <c r="T44" s="22">
        <v>700000</v>
      </c>
      <c r="U44" s="22">
        <v>1300000</v>
      </c>
      <c r="V44" s="12" t="s">
        <v>146</v>
      </c>
    </row>
    <row r="45" spans="2:23" ht="28.5" customHeight="1">
      <c r="B45" s="101" t="s">
        <v>31</v>
      </c>
      <c r="C45" s="101" t="s">
        <v>89</v>
      </c>
      <c r="D45" s="98" t="s">
        <v>133</v>
      </c>
      <c r="E45" s="102" t="s">
        <v>29</v>
      </c>
      <c r="F45" s="90"/>
      <c r="G45" s="90"/>
      <c r="H45" s="90"/>
      <c r="I45" s="92"/>
      <c r="J45" s="92"/>
      <c r="K45" s="92"/>
      <c r="L45" s="94">
        <v>0</v>
      </c>
      <c r="M45" s="94"/>
      <c r="N45" s="94">
        <f>L45+M45</f>
        <v>0</v>
      </c>
      <c r="O45" s="103"/>
      <c r="P45" s="103"/>
      <c r="Q45" s="103"/>
      <c r="R45" s="96">
        <f t="shared" si="2"/>
        <v>0</v>
      </c>
      <c r="S45" s="96">
        <v>0</v>
      </c>
      <c r="T45" s="96">
        <v>0</v>
      </c>
      <c r="U45" s="96"/>
      <c r="V45" s="12"/>
      <c r="W45" s="66">
        <v>3</v>
      </c>
    </row>
    <row r="46" spans="2:22" ht="37.5" customHeight="1">
      <c r="B46" s="32" t="s">
        <v>38</v>
      </c>
      <c r="C46" s="32" t="s">
        <v>90</v>
      </c>
      <c r="D46" s="37" t="s">
        <v>134</v>
      </c>
      <c r="E46" s="40" t="s">
        <v>215</v>
      </c>
      <c r="F46" s="48"/>
      <c r="G46" s="48"/>
      <c r="H46" s="48"/>
      <c r="I46" s="38">
        <v>9706</v>
      </c>
      <c r="J46" s="38"/>
      <c r="K46" s="38">
        <f>I46+J46</f>
        <v>9706</v>
      </c>
      <c r="L46" s="57"/>
      <c r="M46" s="57"/>
      <c r="N46" s="57"/>
      <c r="O46" s="61"/>
      <c r="P46" s="61"/>
      <c r="Q46" s="61"/>
      <c r="R46" s="22">
        <f t="shared" si="2"/>
        <v>9706</v>
      </c>
      <c r="S46" s="34">
        <v>9706</v>
      </c>
      <c r="T46" s="34">
        <v>9706</v>
      </c>
      <c r="U46" s="34"/>
      <c r="V46" s="42"/>
    </row>
    <row r="47" spans="2:22" ht="38.25" customHeight="1">
      <c r="B47" s="32" t="s">
        <v>39</v>
      </c>
      <c r="C47" s="32" t="s">
        <v>91</v>
      </c>
      <c r="D47" s="37" t="s">
        <v>135</v>
      </c>
      <c r="E47" s="40" t="s">
        <v>122</v>
      </c>
      <c r="F47" s="48"/>
      <c r="G47" s="48"/>
      <c r="H47" s="48"/>
      <c r="I47" s="38">
        <v>51763</v>
      </c>
      <c r="J47" s="38"/>
      <c r="K47" s="38">
        <f>I47+J47</f>
        <v>51763</v>
      </c>
      <c r="L47" s="57"/>
      <c r="M47" s="57"/>
      <c r="N47" s="57"/>
      <c r="O47" s="61"/>
      <c r="P47" s="61"/>
      <c r="Q47" s="61"/>
      <c r="R47" s="22">
        <f t="shared" si="2"/>
        <v>51763</v>
      </c>
      <c r="S47" s="34">
        <v>51763</v>
      </c>
      <c r="T47" s="34">
        <v>51763</v>
      </c>
      <c r="U47" s="34"/>
      <c r="V47" s="42"/>
    </row>
    <row r="48" spans="2:22" ht="79.5" customHeight="1">
      <c r="B48" s="32" t="s">
        <v>75</v>
      </c>
      <c r="C48" s="32" t="s">
        <v>227</v>
      </c>
      <c r="D48" s="37" t="s">
        <v>239</v>
      </c>
      <c r="E48" s="40" t="s">
        <v>215</v>
      </c>
      <c r="F48" s="48"/>
      <c r="G48" s="48"/>
      <c r="H48" s="48"/>
      <c r="I48" s="38"/>
      <c r="J48" s="38"/>
      <c r="K48" s="38"/>
      <c r="L48" s="57">
        <v>0</v>
      </c>
      <c r="M48" s="57"/>
      <c r="N48" s="57">
        <f>L48+M48</f>
        <v>0</v>
      </c>
      <c r="O48" s="61"/>
      <c r="P48" s="61"/>
      <c r="Q48" s="61"/>
      <c r="R48" s="22">
        <v>0</v>
      </c>
      <c r="S48" s="34">
        <v>0</v>
      </c>
      <c r="T48" s="34">
        <v>0</v>
      </c>
      <c r="U48" s="34"/>
      <c r="V48" s="42"/>
    </row>
    <row r="49" spans="2:22" ht="43.5" customHeight="1">
      <c r="B49" s="32" t="s">
        <v>76</v>
      </c>
      <c r="C49" s="32" t="s">
        <v>228</v>
      </c>
      <c r="D49" s="37" t="s">
        <v>229</v>
      </c>
      <c r="E49" s="40" t="s">
        <v>230</v>
      </c>
      <c r="F49" s="48"/>
      <c r="G49" s="48"/>
      <c r="H49" s="48"/>
      <c r="I49" s="38">
        <v>3485</v>
      </c>
      <c r="J49" s="38"/>
      <c r="K49" s="38">
        <f>I49+J49</f>
        <v>3485</v>
      </c>
      <c r="L49" s="57"/>
      <c r="M49" s="57"/>
      <c r="N49" s="57"/>
      <c r="O49" s="61"/>
      <c r="P49" s="61"/>
      <c r="Q49" s="61"/>
      <c r="R49" s="22">
        <v>3485</v>
      </c>
      <c r="S49" s="34">
        <v>3485</v>
      </c>
      <c r="T49" s="34"/>
      <c r="U49" s="34">
        <v>3485</v>
      </c>
      <c r="V49" s="85" t="s">
        <v>249</v>
      </c>
    </row>
    <row r="50" spans="2:22" ht="43.5" customHeight="1">
      <c r="B50" s="32" t="s">
        <v>77</v>
      </c>
      <c r="C50" s="32" t="s">
        <v>238</v>
      </c>
      <c r="D50" s="37" t="s">
        <v>229</v>
      </c>
      <c r="E50" s="40" t="s">
        <v>231</v>
      </c>
      <c r="F50" s="48"/>
      <c r="G50" s="48"/>
      <c r="H50" s="48"/>
      <c r="I50" s="38">
        <v>615</v>
      </c>
      <c r="J50" s="38"/>
      <c r="K50" s="38">
        <f>I50+J50</f>
        <v>615</v>
      </c>
      <c r="L50" s="57"/>
      <c r="M50" s="57"/>
      <c r="N50" s="57"/>
      <c r="O50" s="61"/>
      <c r="P50" s="61"/>
      <c r="Q50" s="61"/>
      <c r="R50" s="22">
        <v>615</v>
      </c>
      <c r="S50" s="34">
        <v>615</v>
      </c>
      <c r="T50" s="34"/>
      <c r="U50" s="34">
        <v>615</v>
      </c>
      <c r="V50" s="85" t="s">
        <v>249</v>
      </c>
    </row>
    <row r="51" spans="2:22" ht="58.5" customHeight="1">
      <c r="B51" s="32" t="s">
        <v>78</v>
      </c>
      <c r="C51" s="32" t="s">
        <v>250</v>
      </c>
      <c r="D51" s="37" t="s">
        <v>252</v>
      </c>
      <c r="E51" s="40" t="s">
        <v>230</v>
      </c>
      <c r="F51" s="48"/>
      <c r="G51" s="48"/>
      <c r="H51" s="48"/>
      <c r="I51" s="38"/>
      <c r="J51" s="38"/>
      <c r="K51" s="38"/>
      <c r="L51" s="57">
        <v>8925</v>
      </c>
      <c r="M51" s="57"/>
      <c r="N51" s="57">
        <f>L51+M51</f>
        <v>8925</v>
      </c>
      <c r="O51" s="61"/>
      <c r="P51" s="61"/>
      <c r="Q51" s="61"/>
      <c r="R51" s="22">
        <v>8925</v>
      </c>
      <c r="S51" s="34">
        <v>8925</v>
      </c>
      <c r="T51" s="34"/>
      <c r="U51" s="34">
        <v>8925</v>
      </c>
      <c r="V51" s="85" t="s">
        <v>249</v>
      </c>
    </row>
    <row r="52" spans="2:22" ht="58.5" customHeight="1">
      <c r="B52" s="32" t="s">
        <v>79</v>
      </c>
      <c r="C52" s="32" t="s">
        <v>251</v>
      </c>
      <c r="D52" s="37" t="s">
        <v>252</v>
      </c>
      <c r="E52" s="40" t="s">
        <v>231</v>
      </c>
      <c r="F52" s="48"/>
      <c r="G52" s="48"/>
      <c r="H52" s="48"/>
      <c r="I52" s="38"/>
      <c r="J52" s="38"/>
      <c r="K52" s="38"/>
      <c r="L52" s="57">
        <v>1575</v>
      </c>
      <c r="M52" s="57"/>
      <c r="N52" s="57">
        <f>L52+M52</f>
        <v>1575</v>
      </c>
      <c r="O52" s="61"/>
      <c r="P52" s="61"/>
      <c r="Q52" s="61"/>
      <c r="R52" s="22">
        <v>1575</v>
      </c>
      <c r="S52" s="34">
        <v>1575</v>
      </c>
      <c r="T52" s="34"/>
      <c r="U52" s="34">
        <v>1575</v>
      </c>
      <c r="V52" s="85" t="s">
        <v>249</v>
      </c>
    </row>
    <row r="53" spans="2:22" ht="19.5" customHeight="1">
      <c r="B53" s="142" t="s">
        <v>63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</row>
    <row r="54" spans="2:22" ht="37.5" customHeight="1">
      <c r="B54" s="5" t="s">
        <v>20</v>
      </c>
      <c r="C54" s="5" t="s">
        <v>32</v>
      </c>
      <c r="D54" s="28" t="s">
        <v>36</v>
      </c>
      <c r="E54" s="16" t="s">
        <v>54</v>
      </c>
      <c r="F54" s="48">
        <v>276000</v>
      </c>
      <c r="G54" s="48"/>
      <c r="H54" s="48">
        <f aca="true" t="shared" si="3" ref="H54:H59">F54+G54</f>
        <v>276000</v>
      </c>
      <c r="I54" s="38"/>
      <c r="J54" s="38"/>
      <c r="K54" s="38"/>
      <c r="L54" s="57"/>
      <c r="M54" s="57"/>
      <c r="N54" s="57"/>
      <c r="O54" s="61"/>
      <c r="P54" s="61"/>
      <c r="Q54" s="61"/>
      <c r="R54" s="22">
        <f aca="true" t="shared" si="4" ref="R54:R71">H54+K54+N54+O54</f>
        <v>276000</v>
      </c>
      <c r="S54" s="22">
        <v>276000</v>
      </c>
      <c r="T54" s="22">
        <v>276000</v>
      </c>
      <c r="U54" s="22"/>
      <c r="V54" s="6"/>
    </row>
    <row r="55" spans="2:22" ht="62.25" customHeight="1">
      <c r="B55" s="5" t="s">
        <v>22</v>
      </c>
      <c r="C55" s="5" t="s">
        <v>33</v>
      </c>
      <c r="D55" s="28" t="s">
        <v>37</v>
      </c>
      <c r="E55" s="16" t="s">
        <v>54</v>
      </c>
      <c r="F55" s="48">
        <v>944000</v>
      </c>
      <c r="G55" s="48"/>
      <c r="H55" s="48">
        <f t="shared" si="3"/>
        <v>944000</v>
      </c>
      <c r="I55" s="38"/>
      <c r="J55" s="38"/>
      <c r="K55" s="38"/>
      <c r="L55" s="57"/>
      <c r="M55" s="57"/>
      <c r="N55" s="57"/>
      <c r="O55" s="61"/>
      <c r="P55" s="61"/>
      <c r="Q55" s="61"/>
      <c r="R55" s="22">
        <f t="shared" si="4"/>
        <v>944000</v>
      </c>
      <c r="S55" s="22">
        <v>944000</v>
      </c>
      <c r="T55" s="22">
        <v>944000</v>
      </c>
      <c r="U55" s="22"/>
      <c r="V55" s="6"/>
    </row>
    <row r="56" spans="2:22" ht="37.5" customHeight="1">
      <c r="B56" s="5" t="s">
        <v>30</v>
      </c>
      <c r="C56" s="5" t="s">
        <v>34</v>
      </c>
      <c r="D56" s="28" t="s">
        <v>45</v>
      </c>
      <c r="E56" s="9" t="s">
        <v>51</v>
      </c>
      <c r="F56" s="48">
        <v>50000</v>
      </c>
      <c r="G56" s="48"/>
      <c r="H56" s="48">
        <f t="shared" si="3"/>
        <v>50000</v>
      </c>
      <c r="I56" s="38"/>
      <c r="J56" s="38"/>
      <c r="K56" s="38"/>
      <c r="L56" s="57"/>
      <c r="M56" s="57"/>
      <c r="N56" s="57"/>
      <c r="O56" s="61"/>
      <c r="P56" s="61"/>
      <c r="Q56" s="61"/>
      <c r="R56" s="22">
        <f t="shared" si="4"/>
        <v>50000</v>
      </c>
      <c r="S56" s="22">
        <v>50000</v>
      </c>
      <c r="T56" s="22">
        <v>50000</v>
      </c>
      <c r="U56" s="22"/>
      <c r="V56" s="6"/>
    </row>
    <row r="57" spans="2:22" ht="37.5" customHeight="1">
      <c r="B57" s="5" t="s">
        <v>31</v>
      </c>
      <c r="C57" s="5" t="s">
        <v>35</v>
      </c>
      <c r="D57" s="28" t="s">
        <v>46</v>
      </c>
      <c r="E57" s="9" t="s">
        <v>51</v>
      </c>
      <c r="F57" s="48">
        <v>100000</v>
      </c>
      <c r="G57" s="48"/>
      <c r="H57" s="48">
        <f t="shared" si="3"/>
        <v>100000</v>
      </c>
      <c r="I57" s="38"/>
      <c r="J57" s="38"/>
      <c r="K57" s="38"/>
      <c r="L57" s="57"/>
      <c r="M57" s="57"/>
      <c r="N57" s="57"/>
      <c r="O57" s="61"/>
      <c r="P57" s="61"/>
      <c r="Q57" s="61"/>
      <c r="R57" s="22">
        <f t="shared" si="4"/>
        <v>100000</v>
      </c>
      <c r="S57" s="22">
        <v>100000</v>
      </c>
      <c r="T57" s="22">
        <v>100000</v>
      </c>
      <c r="U57" s="22"/>
      <c r="V57" s="6"/>
    </row>
    <row r="58" spans="2:22" ht="38.25" customHeight="1">
      <c r="B58" s="5" t="s">
        <v>38</v>
      </c>
      <c r="C58" s="5" t="s">
        <v>47</v>
      </c>
      <c r="D58" s="28" t="s">
        <v>49</v>
      </c>
      <c r="E58" s="9" t="s">
        <v>52</v>
      </c>
      <c r="F58" s="48">
        <v>51000</v>
      </c>
      <c r="G58" s="48"/>
      <c r="H58" s="48">
        <f t="shared" si="3"/>
        <v>51000</v>
      </c>
      <c r="I58" s="38"/>
      <c r="J58" s="38"/>
      <c r="K58" s="38"/>
      <c r="L58" s="57"/>
      <c r="M58" s="57"/>
      <c r="N58" s="57"/>
      <c r="O58" s="61"/>
      <c r="P58" s="61"/>
      <c r="Q58" s="61"/>
      <c r="R58" s="22">
        <f t="shared" si="4"/>
        <v>51000</v>
      </c>
      <c r="S58" s="22">
        <v>51000</v>
      </c>
      <c r="T58" s="22">
        <v>51000</v>
      </c>
      <c r="U58" s="22"/>
      <c r="V58" s="6"/>
    </row>
    <row r="59" spans="2:22" ht="36.75" customHeight="1">
      <c r="B59" s="5" t="s">
        <v>39</v>
      </c>
      <c r="C59" s="5" t="s">
        <v>48</v>
      </c>
      <c r="D59" s="28" t="s">
        <v>50</v>
      </c>
      <c r="E59" s="9" t="s">
        <v>53</v>
      </c>
      <c r="F59" s="48">
        <v>84000</v>
      </c>
      <c r="G59" s="48"/>
      <c r="H59" s="48">
        <f t="shared" si="3"/>
        <v>84000</v>
      </c>
      <c r="I59" s="38"/>
      <c r="J59" s="38"/>
      <c r="K59" s="38"/>
      <c r="L59" s="57"/>
      <c r="M59" s="57"/>
      <c r="N59" s="57"/>
      <c r="O59" s="61"/>
      <c r="P59" s="61"/>
      <c r="Q59" s="61"/>
      <c r="R59" s="22">
        <f t="shared" si="4"/>
        <v>84000</v>
      </c>
      <c r="S59" s="22">
        <v>84000</v>
      </c>
      <c r="T59" s="22">
        <v>84000</v>
      </c>
      <c r="U59" s="22"/>
      <c r="V59" s="6"/>
    </row>
    <row r="60" spans="2:22" ht="33" customHeight="1">
      <c r="B60" s="87" t="s">
        <v>75</v>
      </c>
      <c r="C60" s="87" t="s">
        <v>98</v>
      </c>
      <c r="D60" s="88" t="s">
        <v>92</v>
      </c>
      <c r="E60" s="104" t="s">
        <v>54</v>
      </c>
      <c r="F60" s="90"/>
      <c r="G60" s="90"/>
      <c r="H60" s="90"/>
      <c r="I60" s="92"/>
      <c r="J60" s="92"/>
      <c r="K60" s="92"/>
      <c r="L60" s="94"/>
      <c r="M60" s="94"/>
      <c r="N60" s="94"/>
      <c r="O60" s="103"/>
      <c r="P60" s="103"/>
      <c r="Q60" s="103"/>
      <c r="R60" s="96">
        <v>0</v>
      </c>
      <c r="S60" s="105">
        <v>0</v>
      </c>
      <c r="T60" s="105">
        <v>0</v>
      </c>
      <c r="U60" s="105"/>
      <c r="V60" s="105"/>
    </row>
    <row r="61" spans="2:23" ht="33" customHeight="1">
      <c r="B61" s="5" t="s">
        <v>76</v>
      </c>
      <c r="C61" s="5" t="s">
        <v>99</v>
      </c>
      <c r="D61" s="28" t="s">
        <v>93</v>
      </c>
      <c r="E61" s="16" t="s">
        <v>54</v>
      </c>
      <c r="F61" s="48"/>
      <c r="G61" s="48"/>
      <c r="H61" s="48"/>
      <c r="I61" s="38"/>
      <c r="J61" s="38"/>
      <c r="K61" s="38"/>
      <c r="L61" s="57">
        <v>0</v>
      </c>
      <c r="M61" s="57"/>
      <c r="N61" s="57">
        <f>L61+M61</f>
        <v>0</v>
      </c>
      <c r="O61" s="61">
        <v>100000</v>
      </c>
      <c r="P61" s="61"/>
      <c r="Q61" s="62">
        <f>O61+P61</f>
        <v>100000</v>
      </c>
      <c r="R61" s="22">
        <f t="shared" si="4"/>
        <v>100000</v>
      </c>
      <c r="S61" s="22">
        <v>5000000</v>
      </c>
      <c r="T61" s="22">
        <v>200000</v>
      </c>
      <c r="U61" s="34">
        <v>4800000</v>
      </c>
      <c r="V61" s="12" t="s">
        <v>146</v>
      </c>
      <c r="W61" s="66">
        <v>4</v>
      </c>
    </row>
    <row r="62" spans="2:22" ht="37.5" customHeight="1">
      <c r="B62" s="5" t="s">
        <v>77</v>
      </c>
      <c r="C62" s="5" t="s">
        <v>100</v>
      </c>
      <c r="D62" s="28" t="s">
        <v>94</v>
      </c>
      <c r="E62" s="16" t="s">
        <v>54</v>
      </c>
      <c r="F62" s="48"/>
      <c r="G62" s="48"/>
      <c r="H62" s="48"/>
      <c r="I62" s="38"/>
      <c r="J62" s="38"/>
      <c r="K62" s="38"/>
      <c r="L62" s="57"/>
      <c r="M62" s="57"/>
      <c r="N62" s="57"/>
      <c r="O62" s="61">
        <v>100000</v>
      </c>
      <c r="P62" s="61"/>
      <c r="Q62" s="62">
        <f>O62+P62</f>
        <v>100000</v>
      </c>
      <c r="R62" s="22">
        <f t="shared" si="4"/>
        <v>100000</v>
      </c>
      <c r="S62" s="22">
        <v>1000000</v>
      </c>
      <c r="T62" s="22">
        <v>100000</v>
      </c>
      <c r="U62" s="34">
        <v>900000</v>
      </c>
      <c r="V62" s="12" t="s">
        <v>146</v>
      </c>
    </row>
    <row r="63" spans="2:22" ht="33" customHeight="1">
      <c r="B63" s="101" t="s">
        <v>78</v>
      </c>
      <c r="C63" s="101" t="s">
        <v>101</v>
      </c>
      <c r="D63" s="98" t="s">
        <v>95</v>
      </c>
      <c r="E63" s="102" t="s">
        <v>54</v>
      </c>
      <c r="F63" s="90"/>
      <c r="G63" s="90"/>
      <c r="H63" s="90"/>
      <c r="I63" s="92"/>
      <c r="J63" s="92"/>
      <c r="K63" s="92"/>
      <c r="L63" s="94">
        <v>0</v>
      </c>
      <c r="M63" s="94"/>
      <c r="N63" s="94">
        <f>L63+M63</f>
        <v>0</v>
      </c>
      <c r="O63" s="103"/>
      <c r="P63" s="103"/>
      <c r="Q63" s="103"/>
      <c r="R63" s="96">
        <f t="shared" si="4"/>
        <v>0</v>
      </c>
      <c r="S63" s="96">
        <v>0</v>
      </c>
      <c r="T63" s="96">
        <v>0</v>
      </c>
      <c r="U63" s="96"/>
      <c r="V63" s="12"/>
    </row>
    <row r="64" spans="2:22" ht="33" customHeight="1">
      <c r="B64" s="101" t="s">
        <v>79</v>
      </c>
      <c r="C64" s="101" t="s">
        <v>102</v>
      </c>
      <c r="D64" s="98" t="s">
        <v>96</v>
      </c>
      <c r="E64" s="102" t="s">
        <v>54</v>
      </c>
      <c r="F64" s="90"/>
      <c r="G64" s="90"/>
      <c r="H64" s="90"/>
      <c r="I64" s="92"/>
      <c r="J64" s="92"/>
      <c r="K64" s="92"/>
      <c r="L64" s="94">
        <v>0</v>
      </c>
      <c r="M64" s="94"/>
      <c r="N64" s="94">
        <f>L64+M64</f>
        <v>0</v>
      </c>
      <c r="O64" s="103"/>
      <c r="P64" s="103"/>
      <c r="Q64" s="103"/>
      <c r="R64" s="96">
        <f t="shared" si="4"/>
        <v>0</v>
      </c>
      <c r="S64" s="96">
        <v>0</v>
      </c>
      <c r="T64" s="96">
        <v>0</v>
      </c>
      <c r="U64" s="96"/>
      <c r="V64" s="12"/>
    </row>
    <row r="65" spans="2:22" ht="39" customHeight="1">
      <c r="B65" s="5" t="s">
        <v>97</v>
      </c>
      <c r="C65" s="5" t="s">
        <v>103</v>
      </c>
      <c r="D65" s="28" t="s">
        <v>246</v>
      </c>
      <c r="E65" s="16" t="s">
        <v>54</v>
      </c>
      <c r="F65" s="48"/>
      <c r="G65" s="48"/>
      <c r="H65" s="48"/>
      <c r="I65" s="38"/>
      <c r="J65" s="38"/>
      <c r="K65" s="38"/>
      <c r="L65" s="57">
        <v>1400000</v>
      </c>
      <c r="M65" s="57"/>
      <c r="N65" s="57">
        <f>L65+M65</f>
        <v>1400000</v>
      </c>
      <c r="O65" s="61"/>
      <c r="P65" s="61"/>
      <c r="Q65" s="61"/>
      <c r="R65" s="22">
        <f t="shared" si="4"/>
        <v>1400000</v>
      </c>
      <c r="S65" s="22">
        <v>1400000</v>
      </c>
      <c r="T65" s="22">
        <v>1400000</v>
      </c>
      <c r="U65" s="22"/>
      <c r="V65" s="12"/>
    </row>
    <row r="66" spans="2:22" ht="36">
      <c r="B66" s="5" t="s">
        <v>105</v>
      </c>
      <c r="C66" s="5" t="s">
        <v>107</v>
      </c>
      <c r="D66" s="28" t="s">
        <v>104</v>
      </c>
      <c r="E66" s="16" t="s">
        <v>55</v>
      </c>
      <c r="F66" s="48">
        <v>36000</v>
      </c>
      <c r="G66" s="48"/>
      <c r="H66" s="48">
        <f>F66+G66</f>
        <v>36000</v>
      </c>
      <c r="I66" s="38"/>
      <c r="J66" s="38"/>
      <c r="K66" s="38"/>
      <c r="L66" s="57"/>
      <c r="M66" s="57"/>
      <c r="N66" s="57"/>
      <c r="O66" s="61"/>
      <c r="P66" s="61"/>
      <c r="Q66" s="61"/>
      <c r="R66" s="22">
        <f t="shared" si="4"/>
        <v>36000</v>
      </c>
      <c r="S66" s="22">
        <v>36000</v>
      </c>
      <c r="T66" s="22">
        <v>36000</v>
      </c>
      <c r="U66" s="24"/>
      <c r="V66" s="8"/>
    </row>
    <row r="67" spans="2:22" ht="36" customHeight="1">
      <c r="B67" s="5" t="s">
        <v>106</v>
      </c>
      <c r="C67" s="5" t="s">
        <v>108</v>
      </c>
      <c r="D67" s="28" t="s">
        <v>109</v>
      </c>
      <c r="E67" s="16" t="s">
        <v>55</v>
      </c>
      <c r="F67" s="50"/>
      <c r="G67" s="50"/>
      <c r="H67" s="50"/>
      <c r="I67" s="38">
        <v>40000</v>
      </c>
      <c r="J67" s="38"/>
      <c r="K67" s="38">
        <f aca="true" t="shared" si="5" ref="K67:K75">I67+J67</f>
        <v>40000</v>
      </c>
      <c r="L67" s="57"/>
      <c r="M67" s="57"/>
      <c r="N67" s="57"/>
      <c r="O67" s="61"/>
      <c r="P67" s="61"/>
      <c r="Q67" s="61"/>
      <c r="R67" s="22">
        <f t="shared" si="4"/>
        <v>40000</v>
      </c>
      <c r="S67" s="22">
        <v>40000</v>
      </c>
      <c r="T67" s="22">
        <v>40000</v>
      </c>
      <c r="U67" s="22"/>
      <c r="V67" s="6"/>
    </row>
    <row r="68" spans="2:22" ht="37.5" customHeight="1">
      <c r="B68" s="5" t="s">
        <v>161</v>
      </c>
      <c r="C68" s="5" t="s">
        <v>173</v>
      </c>
      <c r="D68" s="37" t="s">
        <v>221</v>
      </c>
      <c r="E68" s="9" t="s">
        <v>53</v>
      </c>
      <c r="F68" s="50"/>
      <c r="G68" s="50"/>
      <c r="H68" s="50"/>
      <c r="I68" s="38">
        <v>258000</v>
      </c>
      <c r="J68" s="38"/>
      <c r="K68" s="38">
        <f t="shared" si="5"/>
        <v>258000</v>
      </c>
      <c r="L68" s="57"/>
      <c r="M68" s="57"/>
      <c r="N68" s="57"/>
      <c r="O68" s="61"/>
      <c r="P68" s="61"/>
      <c r="Q68" s="61"/>
      <c r="R68" s="22">
        <f t="shared" si="4"/>
        <v>258000</v>
      </c>
      <c r="S68" s="22">
        <v>258000</v>
      </c>
      <c r="T68" s="22">
        <v>258000</v>
      </c>
      <c r="U68" s="22"/>
      <c r="V68" s="6"/>
    </row>
    <row r="69" spans="2:22" ht="28.5" customHeight="1">
      <c r="B69" s="101" t="s">
        <v>162</v>
      </c>
      <c r="C69" s="101" t="s">
        <v>174</v>
      </c>
      <c r="D69" s="98" t="s">
        <v>176</v>
      </c>
      <c r="E69" s="12" t="s">
        <v>53</v>
      </c>
      <c r="F69" s="106"/>
      <c r="G69" s="106"/>
      <c r="H69" s="106"/>
      <c r="I69" s="92">
        <v>0</v>
      </c>
      <c r="J69" s="92"/>
      <c r="K69" s="92">
        <f t="shared" si="5"/>
        <v>0</v>
      </c>
      <c r="L69" s="94"/>
      <c r="M69" s="94"/>
      <c r="N69" s="94"/>
      <c r="O69" s="103"/>
      <c r="P69" s="103"/>
      <c r="Q69" s="103"/>
      <c r="R69" s="96">
        <f t="shared" si="4"/>
        <v>0</v>
      </c>
      <c r="S69" s="96">
        <v>0</v>
      </c>
      <c r="T69" s="96">
        <v>0</v>
      </c>
      <c r="U69" s="96"/>
      <c r="V69" s="6"/>
    </row>
    <row r="70" spans="2:22" ht="39" customHeight="1">
      <c r="B70" s="5" t="s">
        <v>163</v>
      </c>
      <c r="C70" s="5" t="s">
        <v>175</v>
      </c>
      <c r="D70" s="28" t="s">
        <v>177</v>
      </c>
      <c r="E70" s="9" t="s">
        <v>53</v>
      </c>
      <c r="F70" s="50"/>
      <c r="G70" s="50"/>
      <c r="H70" s="50"/>
      <c r="I70" s="38">
        <v>17900</v>
      </c>
      <c r="J70" s="38"/>
      <c r="K70" s="38">
        <f t="shared" si="5"/>
        <v>17900</v>
      </c>
      <c r="L70" s="57"/>
      <c r="M70" s="57"/>
      <c r="N70" s="57"/>
      <c r="O70" s="61"/>
      <c r="P70" s="61"/>
      <c r="Q70" s="61"/>
      <c r="R70" s="22">
        <f t="shared" si="4"/>
        <v>17900</v>
      </c>
      <c r="S70" s="22">
        <v>17900</v>
      </c>
      <c r="T70" s="22">
        <v>17900</v>
      </c>
      <c r="U70" s="22"/>
      <c r="V70" s="6"/>
    </row>
    <row r="71" spans="2:22" ht="39" customHeight="1">
      <c r="B71" s="5" t="s">
        <v>191</v>
      </c>
      <c r="C71" s="5" t="s">
        <v>196</v>
      </c>
      <c r="D71" s="28" t="s">
        <v>198</v>
      </c>
      <c r="E71" s="9" t="s">
        <v>51</v>
      </c>
      <c r="F71" s="50"/>
      <c r="G71" s="50"/>
      <c r="H71" s="50"/>
      <c r="I71" s="38">
        <v>50000</v>
      </c>
      <c r="J71" s="38"/>
      <c r="K71" s="38">
        <f t="shared" si="5"/>
        <v>50000</v>
      </c>
      <c r="L71" s="57"/>
      <c r="M71" s="57"/>
      <c r="N71" s="57"/>
      <c r="O71" s="61"/>
      <c r="P71" s="61"/>
      <c r="Q71" s="61"/>
      <c r="R71" s="22">
        <f t="shared" si="4"/>
        <v>50000</v>
      </c>
      <c r="S71" s="22">
        <v>50000</v>
      </c>
      <c r="T71" s="22">
        <v>50000</v>
      </c>
      <c r="U71" s="22"/>
      <c r="V71" s="6"/>
    </row>
    <row r="72" spans="2:22" ht="50.25" customHeight="1">
      <c r="B72" s="5" t="s">
        <v>192</v>
      </c>
      <c r="C72" s="5" t="s">
        <v>197</v>
      </c>
      <c r="D72" s="28" t="s">
        <v>199</v>
      </c>
      <c r="E72" s="16" t="s">
        <v>54</v>
      </c>
      <c r="F72" s="50"/>
      <c r="G72" s="50"/>
      <c r="H72" s="50"/>
      <c r="I72" s="38">
        <v>135000</v>
      </c>
      <c r="J72" s="38"/>
      <c r="K72" s="38">
        <f t="shared" si="5"/>
        <v>135000</v>
      </c>
      <c r="L72" s="57"/>
      <c r="M72" s="57"/>
      <c r="N72" s="57"/>
      <c r="O72" s="61"/>
      <c r="P72" s="61"/>
      <c r="Q72" s="61"/>
      <c r="R72" s="22">
        <v>135000</v>
      </c>
      <c r="S72" s="22">
        <v>135000</v>
      </c>
      <c r="T72" s="22">
        <v>107000</v>
      </c>
      <c r="U72" s="22">
        <v>28000</v>
      </c>
      <c r="V72" s="82" t="s">
        <v>220</v>
      </c>
    </row>
    <row r="73" spans="2:22" ht="37.5" customHeight="1">
      <c r="B73" s="5" t="s">
        <v>208</v>
      </c>
      <c r="C73" s="5" t="s">
        <v>240</v>
      </c>
      <c r="D73" s="28" t="s">
        <v>241</v>
      </c>
      <c r="E73" s="9" t="s">
        <v>53</v>
      </c>
      <c r="F73" s="50"/>
      <c r="G73" s="50"/>
      <c r="H73" s="50"/>
      <c r="I73" s="38"/>
      <c r="J73" s="38"/>
      <c r="K73" s="38"/>
      <c r="L73" s="57">
        <v>300000</v>
      </c>
      <c r="M73" s="57"/>
      <c r="N73" s="57">
        <f>L73+M73</f>
        <v>300000</v>
      </c>
      <c r="O73" s="61"/>
      <c r="P73" s="61"/>
      <c r="Q73" s="61"/>
      <c r="R73" s="22">
        <v>300000</v>
      </c>
      <c r="S73" s="22">
        <v>300000</v>
      </c>
      <c r="T73" s="22">
        <v>300000</v>
      </c>
      <c r="U73" s="22"/>
      <c r="V73" s="82"/>
    </row>
    <row r="74" spans="2:22" ht="19.5" customHeight="1">
      <c r="B74" s="142" t="s">
        <v>178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ht="33" customHeight="1">
      <c r="B75" s="101" t="s">
        <v>20</v>
      </c>
      <c r="C75" s="101" t="s">
        <v>56</v>
      </c>
      <c r="D75" s="98" t="s">
        <v>58</v>
      </c>
      <c r="E75" s="102" t="s">
        <v>60</v>
      </c>
      <c r="F75" s="90">
        <v>0</v>
      </c>
      <c r="G75" s="90"/>
      <c r="H75" s="90">
        <f>F75+G75</f>
        <v>0</v>
      </c>
      <c r="I75" s="92">
        <v>0</v>
      </c>
      <c r="J75" s="92"/>
      <c r="K75" s="92">
        <f t="shared" si="5"/>
        <v>0</v>
      </c>
      <c r="L75" s="94">
        <v>0</v>
      </c>
      <c r="M75" s="94"/>
      <c r="N75" s="94">
        <f>L75+M75</f>
        <v>0</v>
      </c>
      <c r="O75" s="103"/>
      <c r="P75" s="103"/>
      <c r="Q75" s="103"/>
      <c r="R75" s="96">
        <f>H75+K75+N75+O75</f>
        <v>0</v>
      </c>
      <c r="S75" s="96">
        <v>0</v>
      </c>
      <c r="T75" s="96">
        <v>0</v>
      </c>
      <c r="U75" s="96"/>
      <c r="V75" s="12"/>
    </row>
    <row r="76" spans="2:22" ht="73.5" customHeight="1">
      <c r="B76" s="5" t="s">
        <v>22</v>
      </c>
      <c r="C76" s="5" t="s">
        <v>57</v>
      </c>
      <c r="D76" s="28" t="s">
        <v>59</v>
      </c>
      <c r="E76" s="16" t="s">
        <v>60</v>
      </c>
      <c r="F76" s="48">
        <v>10000</v>
      </c>
      <c r="G76" s="48"/>
      <c r="H76" s="48">
        <f>F76+G76</f>
        <v>10000</v>
      </c>
      <c r="I76" s="38"/>
      <c r="J76" s="38"/>
      <c r="K76" s="38"/>
      <c r="L76" s="57"/>
      <c r="M76" s="57"/>
      <c r="N76" s="57"/>
      <c r="O76" s="61"/>
      <c r="P76" s="61"/>
      <c r="Q76" s="61"/>
      <c r="R76" s="22">
        <f>H76+K76+N76+O76</f>
        <v>10000</v>
      </c>
      <c r="S76" s="22">
        <v>10000</v>
      </c>
      <c r="T76" s="22">
        <v>10000</v>
      </c>
      <c r="U76" s="22"/>
      <c r="V76" s="6"/>
    </row>
    <row r="77" spans="2:22" ht="37.5" customHeight="1">
      <c r="B77" s="32" t="s">
        <v>30</v>
      </c>
      <c r="C77" s="32" t="s">
        <v>111</v>
      </c>
      <c r="D77" s="37" t="s">
        <v>110</v>
      </c>
      <c r="E77" s="40" t="s">
        <v>60</v>
      </c>
      <c r="F77" s="48"/>
      <c r="G77" s="48"/>
      <c r="H77" s="48"/>
      <c r="I77" s="38">
        <v>280000</v>
      </c>
      <c r="J77" s="38"/>
      <c r="K77" s="38">
        <f>I77+J77</f>
        <v>280000</v>
      </c>
      <c r="L77" s="57"/>
      <c r="M77" s="57"/>
      <c r="N77" s="57"/>
      <c r="O77" s="61"/>
      <c r="P77" s="61"/>
      <c r="Q77" s="61"/>
      <c r="R77" s="22">
        <f>H77+K77+N77+O77</f>
        <v>280000</v>
      </c>
      <c r="S77" s="34">
        <v>280000</v>
      </c>
      <c r="T77" s="34">
        <v>280000</v>
      </c>
      <c r="U77" s="34"/>
      <c r="V77" s="41"/>
    </row>
    <row r="78" spans="2:23" ht="37.5" customHeight="1">
      <c r="B78" s="32" t="s">
        <v>31</v>
      </c>
      <c r="C78" s="32" t="s">
        <v>124</v>
      </c>
      <c r="D78" s="37" t="s">
        <v>222</v>
      </c>
      <c r="E78" s="40" t="s">
        <v>60</v>
      </c>
      <c r="F78" s="48"/>
      <c r="G78" s="48"/>
      <c r="H78" s="48"/>
      <c r="I78" s="38">
        <v>20000</v>
      </c>
      <c r="J78" s="38"/>
      <c r="K78" s="38">
        <f>I78+J78</f>
        <v>20000</v>
      </c>
      <c r="L78" s="57">
        <v>580000</v>
      </c>
      <c r="M78" s="57"/>
      <c r="N78" s="57">
        <f>L78+M78</f>
        <v>580000</v>
      </c>
      <c r="O78" s="61"/>
      <c r="P78" s="61"/>
      <c r="Q78" s="61"/>
      <c r="R78" s="22">
        <v>600000</v>
      </c>
      <c r="S78" s="34">
        <v>600000</v>
      </c>
      <c r="T78" s="34">
        <v>600000</v>
      </c>
      <c r="U78" s="34"/>
      <c r="V78" s="41"/>
      <c r="W78" s="66"/>
    </row>
    <row r="79" spans="2:22" ht="37.5" customHeight="1">
      <c r="B79" s="32" t="s">
        <v>38</v>
      </c>
      <c r="C79" s="32" t="s">
        <v>179</v>
      </c>
      <c r="D79" s="37" t="s">
        <v>189</v>
      </c>
      <c r="E79" s="40" t="s">
        <v>216</v>
      </c>
      <c r="F79" s="48"/>
      <c r="G79" s="48"/>
      <c r="H79" s="48"/>
      <c r="I79" s="38">
        <v>49000</v>
      </c>
      <c r="J79" s="38"/>
      <c r="K79" s="38">
        <f>I79+J79</f>
        <v>49000</v>
      </c>
      <c r="L79" s="57"/>
      <c r="M79" s="57"/>
      <c r="N79" s="57"/>
      <c r="O79" s="61"/>
      <c r="P79" s="61"/>
      <c r="Q79" s="61"/>
      <c r="R79" s="22">
        <f>H79+K79+N79+O79</f>
        <v>49000</v>
      </c>
      <c r="S79" s="34">
        <v>49000</v>
      </c>
      <c r="T79" s="34">
        <v>49000</v>
      </c>
      <c r="U79" s="34"/>
      <c r="V79" s="41"/>
    </row>
    <row r="80" spans="2:23" ht="19.5" customHeight="1">
      <c r="B80" s="142" t="s">
        <v>142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66">
        <v>5</v>
      </c>
    </row>
    <row r="81" spans="2:22" ht="39.75" customHeight="1">
      <c r="B81" s="5" t="s">
        <v>20</v>
      </c>
      <c r="C81" s="5" t="s">
        <v>112</v>
      </c>
      <c r="D81" s="28" t="s">
        <v>113</v>
      </c>
      <c r="E81" s="16" t="s">
        <v>66</v>
      </c>
      <c r="F81" s="48">
        <v>240000</v>
      </c>
      <c r="G81" s="48"/>
      <c r="H81" s="48">
        <f>F81+G81</f>
        <v>240000</v>
      </c>
      <c r="I81" s="38"/>
      <c r="J81" s="38"/>
      <c r="K81" s="38"/>
      <c r="L81" s="57"/>
      <c r="M81" s="57"/>
      <c r="N81" s="57"/>
      <c r="O81" s="61"/>
      <c r="P81" s="61"/>
      <c r="Q81" s="61"/>
      <c r="R81" s="22">
        <f>H81+K81+N81+O81</f>
        <v>240000</v>
      </c>
      <c r="S81" s="22">
        <v>240000</v>
      </c>
      <c r="T81" s="22">
        <v>240000</v>
      </c>
      <c r="U81" s="22"/>
      <c r="V81" s="6"/>
    </row>
    <row r="82" spans="2:22" ht="39" customHeight="1">
      <c r="B82" s="5" t="s">
        <v>22</v>
      </c>
      <c r="C82" s="5" t="s">
        <v>158</v>
      </c>
      <c r="D82" s="31" t="s">
        <v>159</v>
      </c>
      <c r="E82" s="16" t="s">
        <v>160</v>
      </c>
      <c r="F82" s="48">
        <v>30000</v>
      </c>
      <c r="G82" s="48"/>
      <c r="H82" s="48">
        <f>F82+G82</f>
        <v>30000</v>
      </c>
      <c r="I82" s="38"/>
      <c r="J82" s="38"/>
      <c r="K82" s="38"/>
      <c r="L82" s="57"/>
      <c r="M82" s="57"/>
      <c r="N82" s="57"/>
      <c r="O82" s="61"/>
      <c r="P82" s="61"/>
      <c r="Q82" s="61"/>
      <c r="R82" s="22">
        <f>H82+K82+N82+O82</f>
        <v>30000</v>
      </c>
      <c r="S82" s="22">
        <v>30000</v>
      </c>
      <c r="T82" s="22">
        <v>30000</v>
      </c>
      <c r="U82" s="22"/>
      <c r="V82" s="6"/>
    </row>
    <row r="83" spans="2:22" ht="20.25" customHeight="1">
      <c r="B83" s="142" t="s">
        <v>143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</row>
    <row r="84" spans="2:22" ht="49.5" customHeight="1">
      <c r="B84" s="5" t="s">
        <v>20</v>
      </c>
      <c r="C84" s="5" t="s">
        <v>114</v>
      </c>
      <c r="D84" s="28" t="s">
        <v>116</v>
      </c>
      <c r="E84" s="16" t="s">
        <v>67</v>
      </c>
      <c r="F84" s="48">
        <v>31000</v>
      </c>
      <c r="G84" s="48"/>
      <c r="H84" s="48">
        <f>F84+G84</f>
        <v>31000</v>
      </c>
      <c r="I84" s="38">
        <v>39000</v>
      </c>
      <c r="J84" s="38"/>
      <c r="K84" s="38">
        <f>I84+J84</f>
        <v>39000</v>
      </c>
      <c r="L84" s="57">
        <v>20000</v>
      </c>
      <c r="M84" s="57"/>
      <c r="N84" s="57">
        <f>L84+M84</f>
        <v>20000</v>
      </c>
      <c r="O84" s="61"/>
      <c r="P84" s="61"/>
      <c r="Q84" s="61"/>
      <c r="R84" s="22">
        <f>H84+K84+N84+O84</f>
        <v>90000</v>
      </c>
      <c r="S84" s="22">
        <v>90000</v>
      </c>
      <c r="T84" s="22">
        <v>90000</v>
      </c>
      <c r="U84" s="22"/>
      <c r="V84" s="6"/>
    </row>
    <row r="85" spans="2:22" ht="40.5" customHeight="1">
      <c r="B85" s="5" t="s">
        <v>22</v>
      </c>
      <c r="C85" s="5" t="s">
        <v>115</v>
      </c>
      <c r="D85" s="28" t="s">
        <v>117</v>
      </c>
      <c r="E85" s="16" t="s">
        <v>123</v>
      </c>
      <c r="F85" s="48">
        <v>6000</v>
      </c>
      <c r="G85" s="48"/>
      <c r="H85" s="48">
        <f>F85+G85</f>
        <v>6000</v>
      </c>
      <c r="I85" s="38"/>
      <c r="J85" s="38"/>
      <c r="K85" s="38"/>
      <c r="L85" s="57"/>
      <c r="M85" s="57"/>
      <c r="N85" s="57"/>
      <c r="O85" s="61"/>
      <c r="P85" s="61"/>
      <c r="Q85" s="61"/>
      <c r="R85" s="22">
        <f>H85+K85+N85+O85</f>
        <v>6000</v>
      </c>
      <c r="S85" s="22">
        <v>6000</v>
      </c>
      <c r="T85" s="22">
        <v>6000</v>
      </c>
      <c r="U85" s="22"/>
      <c r="V85" s="6"/>
    </row>
    <row r="86" spans="2:22" ht="40.5" customHeight="1">
      <c r="B86" s="5" t="s">
        <v>30</v>
      </c>
      <c r="C86" s="5" t="s">
        <v>206</v>
      </c>
      <c r="D86" s="28" t="s">
        <v>207</v>
      </c>
      <c r="E86" s="16" t="s">
        <v>123</v>
      </c>
      <c r="F86" s="48"/>
      <c r="G86" s="48"/>
      <c r="H86" s="48"/>
      <c r="I86" s="38">
        <v>9700</v>
      </c>
      <c r="J86" s="38"/>
      <c r="K86" s="38">
        <f>I86+J86</f>
        <v>9700</v>
      </c>
      <c r="L86" s="57"/>
      <c r="M86" s="57"/>
      <c r="N86" s="57"/>
      <c r="O86" s="61"/>
      <c r="P86" s="61"/>
      <c r="Q86" s="61"/>
      <c r="R86" s="22">
        <v>9700</v>
      </c>
      <c r="S86" s="22">
        <v>9700</v>
      </c>
      <c r="T86" s="22">
        <v>9700</v>
      </c>
      <c r="U86" s="22"/>
      <c r="V86" s="6"/>
    </row>
    <row r="87" spans="2:22" ht="40.5" customHeight="1">
      <c r="B87" s="5" t="s">
        <v>31</v>
      </c>
      <c r="C87" s="5" t="s">
        <v>223</v>
      </c>
      <c r="D87" s="28" t="s">
        <v>224</v>
      </c>
      <c r="E87" s="16" t="s">
        <v>67</v>
      </c>
      <c r="F87" s="48"/>
      <c r="G87" s="48"/>
      <c r="H87" s="48"/>
      <c r="I87" s="38">
        <v>56000</v>
      </c>
      <c r="J87" s="38"/>
      <c r="K87" s="38">
        <f>I87+J87</f>
        <v>56000</v>
      </c>
      <c r="L87" s="57"/>
      <c r="M87" s="57"/>
      <c r="N87" s="57"/>
      <c r="O87" s="61"/>
      <c r="P87" s="61"/>
      <c r="Q87" s="61"/>
      <c r="R87" s="22">
        <v>56000</v>
      </c>
      <c r="S87" s="22">
        <v>56000</v>
      </c>
      <c r="T87" s="22">
        <v>56000</v>
      </c>
      <c r="U87" s="22"/>
      <c r="V87" s="6"/>
    </row>
    <row r="88" spans="2:22" ht="40.5" customHeight="1">
      <c r="B88" s="5" t="s">
        <v>38</v>
      </c>
      <c r="C88" s="5" t="s">
        <v>225</v>
      </c>
      <c r="D88" s="28" t="s">
        <v>207</v>
      </c>
      <c r="E88" s="16" t="s">
        <v>226</v>
      </c>
      <c r="F88" s="48"/>
      <c r="G88" s="48"/>
      <c r="H88" s="48"/>
      <c r="I88" s="38">
        <v>5076</v>
      </c>
      <c r="J88" s="38"/>
      <c r="K88" s="38">
        <f>I88+J88</f>
        <v>5076</v>
      </c>
      <c r="L88" s="57"/>
      <c r="M88" s="57"/>
      <c r="N88" s="57"/>
      <c r="O88" s="61"/>
      <c r="P88" s="61"/>
      <c r="Q88" s="61"/>
      <c r="R88" s="22">
        <v>5076</v>
      </c>
      <c r="S88" s="22">
        <v>5076</v>
      </c>
      <c r="T88" s="22">
        <v>5076</v>
      </c>
      <c r="U88" s="22"/>
      <c r="V88" s="6"/>
    </row>
    <row r="89" spans="2:22" ht="19.5" customHeight="1">
      <c r="B89" s="142" t="s">
        <v>144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</row>
    <row r="90" spans="2:22" ht="37.5" customHeight="1">
      <c r="B90" s="5" t="s">
        <v>20</v>
      </c>
      <c r="C90" s="5" t="s">
        <v>124</v>
      </c>
      <c r="D90" s="28" t="s">
        <v>64</v>
      </c>
      <c r="E90" s="16" t="s">
        <v>129</v>
      </c>
      <c r="F90" s="48">
        <v>495000</v>
      </c>
      <c r="G90" s="48"/>
      <c r="H90" s="48">
        <f>F90+G90</f>
        <v>495000</v>
      </c>
      <c r="I90" s="38"/>
      <c r="J90" s="38"/>
      <c r="K90" s="38"/>
      <c r="L90" s="57"/>
      <c r="M90" s="57"/>
      <c r="N90" s="57"/>
      <c r="O90" s="61"/>
      <c r="P90" s="61"/>
      <c r="Q90" s="61"/>
      <c r="R90" s="22">
        <f aca="true" t="shared" si="6" ref="R90:R95">H90+K90+N90+O90</f>
        <v>495000</v>
      </c>
      <c r="S90" s="22">
        <v>495000</v>
      </c>
      <c r="T90" s="22">
        <v>239226</v>
      </c>
      <c r="U90" s="34">
        <v>255774</v>
      </c>
      <c r="V90" s="12" t="s">
        <v>146</v>
      </c>
    </row>
    <row r="91" spans="2:22" ht="37.5" customHeight="1">
      <c r="B91" s="5" t="s">
        <v>22</v>
      </c>
      <c r="C91" s="5" t="s">
        <v>125</v>
      </c>
      <c r="D91" s="24" t="s">
        <v>65</v>
      </c>
      <c r="E91" s="16" t="s">
        <v>129</v>
      </c>
      <c r="F91" s="48">
        <v>395000</v>
      </c>
      <c r="G91" s="48"/>
      <c r="H91" s="48">
        <f>F91+G91</f>
        <v>395000</v>
      </c>
      <c r="I91" s="38"/>
      <c r="J91" s="38"/>
      <c r="K91" s="38"/>
      <c r="L91" s="57"/>
      <c r="M91" s="57"/>
      <c r="N91" s="57"/>
      <c r="O91" s="61"/>
      <c r="P91" s="61"/>
      <c r="Q91" s="61"/>
      <c r="R91" s="22">
        <f t="shared" si="6"/>
        <v>395000</v>
      </c>
      <c r="S91" s="22">
        <v>395000</v>
      </c>
      <c r="T91" s="22">
        <v>111749</v>
      </c>
      <c r="U91" s="34">
        <v>283251</v>
      </c>
      <c r="V91" s="12" t="s">
        <v>146</v>
      </c>
    </row>
    <row r="92" spans="2:22" ht="37.5" customHeight="1">
      <c r="B92" s="5" t="s">
        <v>30</v>
      </c>
      <c r="C92" s="5" t="s">
        <v>126</v>
      </c>
      <c r="D92" s="28" t="s">
        <v>120</v>
      </c>
      <c r="E92" s="16" t="s">
        <v>129</v>
      </c>
      <c r="F92" s="48"/>
      <c r="G92" s="48"/>
      <c r="H92" s="48"/>
      <c r="I92" s="38">
        <v>0</v>
      </c>
      <c r="J92" s="38"/>
      <c r="K92" s="38">
        <f>I92+J92</f>
        <v>0</v>
      </c>
      <c r="L92" s="57">
        <v>870000</v>
      </c>
      <c r="M92" s="57"/>
      <c r="N92" s="57">
        <f>L92+M92</f>
        <v>870000</v>
      </c>
      <c r="O92" s="61"/>
      <c r="P92" s="61"/>
      <c r="Q92" s="61"/>
      <c r="R92" s="22">
        <f t="shared" si="6"/>
        <v>870000</v>
      </c>
      <c r="S92" s="22">
        <v>870000</v>
      </c>
      <c r="T92" s="22">
        <v>200000</v>
      </c>
      <c r="U92" s="22">
        <v>670000</v>
      </c>
      <c r="V92" s="12" t="s">
        <v>146</v>
      </c>
    </row>
    <row r="93" spans="2:22" ht="33.75" customHeight="1">
      <c r="B93" s="101" t="s">
        <v>31</v>
      </c>
      <c r="C93" s="101" t="s">
        <v>127</v>
      </c>
      <c r="D93" s="98" t="s">
        <v>118</v>
      </c>
      <c r="E93" s="102" t="s">
        <v>129</v>
      </c>
      <c r="F93" s="90"/>
      <c r="G93" s="90"/>
      <c r="H93" s="90"/>
      <c r="I93" s="92">
        <v>0</v>
      </c>
      <c r="J93" s="92"/>
      <c r="K93" s="92">
        <f>I93+J93</f>
        <v>0</v>
      </c>
      <c r="L93" s="94">
        <v>0</v>
      </c>
      <c r="M93" s="94"/>
      <c r="N93" s="94">
        <f>L93+M93</f>
        <v>0</v>
      </c>
      <c r="O93" s="103"/>
      <c r="P93" s="103"/>
      <c r="Q93" s="103"/>
      <c r="R93" s="96">
        <f t="shared" si="6"/>
        <v>0</v>
      </c>
      <c r="S93" s="96">
        <v>0</v>
      </c>
      <c r="T93" s="96">
        <v>0</v>
      </c>
      <c r="U93" s="96"/>
      <c r="V93" s="12"/>
    </row>
    <row r="94" spans="2:22" ht="33" customHeight="1">
      <c r="B94" s="107" t="s">
        <v>38</v>
      </c>
      <c r="C94" s="107" t="s">
        <v>128</v>
      </c>
      <c r="D94" s="108" t="s">
        <v>119</v>
      </c>
      <c r="E94" s="86" t="s">
        <v>129</v>
      </c>
      <c r="F94" s="109"/>
      <c r="G94" s="109"/>
      <c r="H94" s="109"/>
      <c r="I94" s="110">
        <v>0</v>
      </c>
      <c r="J94" s="92"/>
      <c r="K94" s="92">
        <f>I94+J94</f>
        <v>0</v>
      </c>
      <c r="L94" s="111">
        <v>0</v>
      </c>
      <c r="M94" s="111"/>
      <c r="N94" s="94">
        <f>L94+M94</f>
        <v>0</v>
      </c>
      <c r="O94" s="112"/>
      <c r="P94" s="112"/>
      <c r="Q94" s="112"/>
      <c r="R94" s="96">
        <f t="shared" si="6"/>
        <v>0</v>
      </c>
      <c r="S94" s="113">
        <v>0</v>
      </c>
      <c r="T94" s="113">
        <v>0</v>
      </c>
      <c r="U94" s="113"/>
      <c r="V94" s="14"/>
    </row>
    <row r="95" spans="2:22" ht="34.5" customHeight="1">
      <c r="B95" s="11" t="s">
        <v>39</v>
      </c>
      <c r="C95" s="11" t="s">
        <v>180</v>
      </c>
      <c r="D95" s="24" t="s">
        <v>181</v>
      </c>
      <c r="E95" s="17" t="s">
        <v>129</v>
      </c>
      <c r="F95" s="48"/>
      <c r="G95" s="48"/>
      <c r="H95" s="48"/>
      <c r="I95" s="38">
        <v>9000</v>
      </c>
      <c r="J95" s="38"/>
      <c r="K95" s="38">
        <f>I95+J95</f>
        <v>9000</v>
      </c>
      <c r="L95" s="57"/>
      <c r="M95" s="57"/>
      <c r="N95" s="57"/>
      <c r="O95" s="61"/>
      <c r="P95" s="61"/>
      <c r="Q95" s="61"/>
      <c r="R95" s="22">
        <f t="shared" si="6"/>
        <v>9000</v>
      </c>
      <c r="S95" s="22">
        <v>9000</v>
      </c>
      <c r="T95" s="22">
        <v>9000</v>
      </c>
      <c r="U95" s="22"/>
      <c r="V95" s="12"/>
    </row>
    <row r="96" spans="2:22" ht="19.5" customHeight="1">
      <c r="B96" s="121" t="s">
        <v>149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3"/>
    </row>
    <row r="97" spans="2:22" ht="38.25" customHeight="1">
      <c r="B97" s="5" t="s">
        <v>20</v>
      </c>
      <c r="C97" s="45" t="s">
        <v>150</v>
      </c>
      <c r="D97" s="46" t="s">
        <v>151</v>
      </c>
      <c r="E97" s="47" t="s">
        <v>217</v>
      </c>
      <c r="F97" s="51"/>
      <c r="G97" s="51"/>
      <c r="H97" s="51"/>
      <c r="I97" s="56">
        <v>100000</v>
      </c>
      <c r="J97" s="56"/>
      <c r="K97" s="55">
        <f>I97+J97</f>
        <v>100000</v>
      </c>
      <c r="L97" s="60"/>
      <c r="M97" s="60"/>
      <c r="N97" s="60"/>
      <c r="O97" s="63"/>
      <c r="P97" s="63"/>
      <c r="Q97" s="63"/>
      <c r="R97" s="25">
        <f>H97+K97+N97+O97</f>
        <v>100000</v>
      </c>
      <c r="S97" s="44">
        <v>150000</v>
      </c>
      <c r="T97" s="44">
        <v>100000</v>
      </c>
      <c r="U97" s="44">
        <v>50000</v>
      </c>
      <c r="V97" s="67" t="s">
        <v>203</v>
      </c>
    </row>
    <row r="98" spans="2:22" ht="40.5" customHeight="1">
      <c r="B98" s="5" t="s">
        <v>22</v>
      </c>
      <c r="C98" s="5" t="s">
        <v>200</v>
      </c>
      <c r="D98" s="28" t="s">
        <v>201</v>
      </c>
      <c r="E98" s="16" t="s">
        <v>218</v>
      </c>
      <c r="F98" s="65"/>
      <c r="G98" s="65"/>
      <c r="H98" s="65"/>
      <c r="I98" s="38">
        <v>50000</v>
      </c>
      <c r="J98" s="38"/>
      <c r="K98" s="38">
        <f>I98+J98</f>
        <v>50000</v>
      </c>
      <c r="L98" s="57"/>
      <c r="M98" s="57"/>
      <c r="N98" s="57"/>
      <c r="O98" s="61"/>
      <c r="P98" s="61"/>
      <c r="Q98" s="61"/>
      <c r="R98" s="22">
        <v>50000</v>
      </c>
      <c r="S98" s="22">
        <v>50000</v>
      </c>
      <c r="T98" s="22">
        <v>50000</v>
      </c>
      <c r="U98" s="22"/>
      <c r="V98" s="10"/>
    </row>
    <row r="99" spans="2:22" ht="40.5" customHeight="1">
      <c r="B99" s="5" t="s">
        <v>30</v>
      </c>
      <c r="C99" s="5" t="s">
        <v>242</v>
      </c>
      <c r="D99" s="28" t="s">
        <v>243</v>
      </c>
      <c r="E99" s="16" t="s">
        <v>244</v>
      </c>
      <c r="F99" s="65"/>
      <c r="G99" s="65"/>
      <c r="H99" s="65"/>
      <c r="I99" s="38"/>
      <c r="J99" s="38"/>
      <c r="K99" s="38"/>
      <c r="L99" s="57">
        <v>30000</v>
      </c>
      <c r="M99" s="57"/>
      <c r="N99" s="57">
        <f>L99+M99</f>
        <v>30000</v>
      </c>
      <c r="O99" s="61"/>
      <c r="P99" s="61"/>
      <c r="Q99" s="61"/>
      <c r="R99" s="22">
        <v>30000</v>
      </c>
      <c r="S99" s="22">
        <v>30000</v>
      </c>
      <c r="T99" s="22">
        <v>30000</v>
      </c>
      <c r="U99" s="22"/>
      <c r="V99" s="10"/>
    </row>
    <row r="100" spans="2:23" ht="19.5" customHeight="1">
      <c r="B100" s="121" t="s">
        <v>182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3"/>
      <c r="W100" s="66">
        <v>6</v>
      </c>
    </row>
    <row r="101" spans="2:22" ht="42.75" customHeight="1">
      <c r="B101" s="45" t="s">
        <v>20</v>
      </c>
      <c r="C101" s="45" t="s">
        <v>183</v>
      </c>
      <c r="D101" s="46" t="s">
        <v>184</v>
      </c>
      <c r="E101" s="47" t="s">
        <v>185</v>
      </c>
      <c r="F101" s="51"/>
      <c r="G101" s="51"/>
      <c r="H101" s="51"/>
      <c r="I101" s="56">
        <v>40000</v>
      </c>
      <c r="J101" s="56"/>
      <c r="K101" s="55">
        <f>I101+J101</f>
        <v>40000</v>
      </c>
      <c r="L101" s="60"/>
      <c r="M101" s="60"/>
      <c r="N101" s="60"/>
      <c r="O101" s="63"/>
      <c r="P101" s="63"/>
      <c r="Q101" s="63"/>
      <c r="R101" s="25">
        <f>H101+K101+N101+O101</f>
        <v>40000</v>
      </c>
      <c r="S101" s="44">
        <v>40000</v>
      </c>
      <c r="T101" s="44">
        <v>40000</v>
      </c>
      <c r="U101" s="44"/>
      <c r="V101" s="72"/>
    </row>
    <row r="102" spans="2:22" ht="19.5" customHeight="1">
      <c r="B102" s="139" t="s">
        <v>211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1"/>
    </row>
    <row r="103" spans="2:22" ht="57" customHeight="1">
      <c r="B103" s="75" t="s">
        <v>20</v>
      </c>
      <c r="C103" s="75" t="s">
        <v>212</v>
      </c>
      <c r="D103" s="76" t="s">
        <v>247</v>
      </c>
      <c r="E103" s="77" t="s">
        <v>213</v>
      </c>
      <c r="F103" s="78"/>
      <c r="G103" s="78"/>
      <c r="H103" s="78"/>
      <c r="I103" s="80">
        <v>80000</v>
      </c>
      <c r="J103" s="80"/>
      <c r="K103" s="38">
        <f>I103+J103</f>
        <v>80000</v>
      </c>
      <c r="L103" s="84">
        <v>250000</v>
      </c>
      <c r="M103" s="84"/>
      <c r="N103" s="57">
        <f>L103+M103</f>
        <v>250000</v>
      </c>
      <c r="O103" s="79"/>
      <c r="P103" s="79"/>
      <c r="Q103" s="79"/>
      <c r="R103" s="81">
        <v>330000</v>
      </c>
      <c r="S103" s="81">
        <v>330000</v>
      </c>
      <c r="T103" s="81">
        <v>330000</v>
      </c>
      <c r="U103" s="75"/>
      <c r="V103" s="75"/>
    </row>
    <row r="104" spans="2:22" ht="62.25" customHeight="1">
      <c r="B104" s="133" t="s">
        <v>68</v>
      </c>
      <c r="C104" s="134"/>
      <c r="D104" s="134"/>
      <c r="E104" s="135"/>
      <c r="F104" s="69">
        <v>2007</v>
      </c>
      <c r="G104" s="69" t="s">
        <v>186</v>
      </c>
      <c r="H104" s="70" t="s">
        <v>187</v>
      </c>
      <c r="I104" s="69">
        <v>2008</v>
      </c>
      <c r="J104" s="69" t="s">
        <v>186</v>
      </c>
      <c r="K104" s="70" t="s">
        <v>188</v>
      </c>
      <c r="L104" s="69">
        <v>2009</v>
      </c>
      <c r="M104" s="69" t="s">
        <v>186</v>
      </c>
      <c r="N104" s="70" t="s">
        <v>190</v>
      </c>
      <c r="O104" s="69">
        <v>2010</v>
      </c>
      <c r="P104" s="69" t="s">
        <v>186</v>
      </c>
      <c r="Q104" s="70" t="s">
        <v>245</v>
      </c>
      <c r="R104" s="73" t="s">
        <v>136</v>
      </c>
      <c r="S104" s="73" t="s">
        <v>137</v>
      </c>
      <c r="T104" s="73" t="s">
        <v>138</v>
      </c>
      <c r="U104" s="74" t="s">
        <v>139</v>
      </c>
      <c r="V104" s="73"/>
    </row>
    <row r="105" spans="2:22" ht="19.5" customHeight="1">
      <c r="B105" s="136"/>
      <c r="C105" s="137"/>
      <c r="D105" s="137"/>
      <c r="E105" s="138"/>
      <c r="F105" s="26">
        <f>SUM(F16:F35)+SUM(F39:F40)+SUM(F42:F47)+SUM(F54:F72)+SUM(F75:F79)+SUM(F81+F82)+SUM(F84:F86)+SUM(F90:F95)+SUM(F97:F98)+F101+F103</f>
        <v>8135139</v>
      </c>
      <c r="G105" s="26">
        <f>SUM(G16:G34)+SUM(G39:G40)+SUM(G42:G47)+SUM(G54:G67)+SUM(G75:G77)+SUM(G81:G82)+SUM(G84:G85)+SUM(G90:G94)+G97</f>
        <v>0</v>
      </c>
      <c r="H105" s="26">
        <f>SUM(H16:H35)+SUM(H39:H40)+SUM(H42:H47)+SUM(H54:H72)+SUM(H75:H79)+SUM(H81+H82)+SUM(H84:H86)+SUM(H90:H95)+SUM(H97:H98)+H101+H103</f>
        <v>8135139</v>
      </c>
      <c r="I105" s="26">
        <f>SUM(I16:I37)+SUM(I39:I40)+SUM(I42:I50)+SUM(I54:I73)+SUM(I75:I79)+SUM(I81+I82)+SUM(I84:I88)+SUM(I90:I95)+SUM(I97:I99)+I101+I103</f>
        <v>4741345</v>
      </c>
      <c r="J105" s="26">
        <f>SUM(J16:J37)+SUM(J39:J40)+SUM(J42:J50)+SUM(J54:J73)+SUM(J75:J79)+SUM(J81+J82)+SUM(J84:J88)+SUM(J90:J95)+SUM(J97:J99)+J101+J103</f>
        <v>0</v>
      </c>
      <c r="K105" s="26">
        <f>SUM(K16:K37)+SUM(K39:K40)+SUM(K42:K50)+SUM(K54:K73)+SUM(K75:K79)+SUM(K81+K82)+SUM(K84:K88)+SUM(K90:K95)+SUM(K97:K99)+K101+K103</f>
        <v>4741345</v>
      </c>
      <c r="L105" s="26">
        <f aca="true" t="shared" si="7" ref="L105:U105">SUM(L16:L37)+SUM(L39:L40)+SUM(L42:L52)+SUM(L54:L73)+SUM(L75:L79)+SUM(L81+L82)+SUM(L84:L88)+SUM(L90:L95)+SUM(L97:L99)+L101+L103</f>
        <v>6550500</v>
      </c>
      <c r="M105" s="26">
        <f t="shared" si="7"/>
        <v>-612000</v>
      </c>
      <c r="N105" s="26">
        <f t="shared" si="7"/>
        <v>5938500</v>
      </c>
      <c r="O105" s="26">
        <f t="shared" si="7"/>
        <v>11600000</v>
      </c>
      <c r="P105" s="26">
        <f t="shared" si="7"/>
        <v>2000000</v>
      </c>
      <c r="Q105" s="26">
        <f t="shared" si="7"/>
        <v>13600000</v>
      </c>
      <c r="R105" s="26">
        <f t="shared" si="7"/>
        <v>32414984</v>
      </c>
      <c r="S105" s="26">
        <f t="shared" si="7"/>
        <v>40864984</v>
      </c>
      <c r="T105" s="26">
        <f t="shared" si="7"/>
        <v>15374759</v>
      </c>
      <c r="U105" s="26">
        <f t="shared" si="7"/>
        <v>25490225</v>
      </c>
      <c r="V105" s="7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ht="12.75">
      <c r="B109" s="1"/>
    </row>
    <row r="110" ht="12.75">
      <c r="B110" s="1"/>
    </row>
    <row r="111" ht="12.75">
      <c r="B111" s="1"/>
    </row>
  </sheetData>
  <sheetProtection/>
  <mergeCells count="28">
    <mergeCell ref="B53:V53"/>
    <mergeCell ref="B74:V74"/>
    <mergeCell ref="P10:P13"/>
    <mergeCell ref="Q10:Q13"/>
    <mergeCell ref="O10:O13"/>
    <mergeCell ref="L10:L13"/>
    <mergeCell ref="M10:M13"/>
    <mergeCell ref="N10:N13"/>
    <mergeCell ref="B104:E105"/>
    <mergeCell ref="B96:V96"/>
    <mergeCell ref="B100:V100"/>
    <mergeCell ref="B102:V102"/>
    <mergeCell ref="K10:K13"/>
    <mergeCell ref="B80:V80"/>
    <mergeCell ref="B83:V83"/>
    <mergeCell ref="B89:V89"/>
    <mergeCell ref="B38:V38"/>
    <mergeCell ref="B41:V41"/>
    <mergeCell ref="D5:U5"/>
    <mergeCell ref="C8:E9"/>
    <mergeCell ref="F8:V9"/>
    <mergeCell ref="B15:V15"/>
    <mergeCell ref="E10:E13"/>
    <mergeCell ref="F10:F13"/>
    <mergeCell ref="G10:G13"/>
    <mergeCell ref="H10:H13"/>
    <mergeCell ref="I10:I13"/>
    <mergeCell ref="J10:J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2009-03-17T08:20:07Z</cp:lastPrinted>
  <dcterms:created xsi:type="dcterms:W3CDTF">2007-06-04T20:11:31Z</dcterms:created>
  <dcterms:modified xsi:type="dcterms:W3CDTF">2009-03-23T11:51:03Z</dcterms:modified>
  <cp:category/>
  <cp:version/>
  <cp:contentType/>
  <cp:contentStatus/>
</cp:coreProperties>
</file>