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VIII zmiana" sheetId="1" r:id="rId1"/>
  </sheets>
  <definedNames/>
  <calcPr fullCalcOnLoad="1"/>
</workbook>
</file>

<file path=xl/sharedStrings.xml><?xml version="1.0" encoding="utf-8"?>
<sst xmlns="http://schemas.openxmlformats.org/spreadsheetml/2006/main" count="422" uniqueCount="269">
  <si>
    <t>Lp.</t>
  </si>
  <si>
    <t>Symbol</t>
  </si>
  <si>
    <t>zadania</t>
  </si>
  <si>
    <t>Nazwa</t>
  </si>
  <si>
    <t>Nakłady</t>
  </si>
  <si>
    <t>łączne</t>
  </si>
  <si>
    <t>Całkowity</t>
  </si>
  <si>
    <t>koszt</t>
  </si>
  <si>
    <t>Ogółem</t>
  </si>
  <si>
    <t xml:space="preserve">budżet </t>
  </si>
  <si>
    <t>gminy</t>
  </si>
  <si>
    <t>nakłady</t>
  </si>
  <si>
    <t>pozabud.</t>
  </si>
  <si>
    <t>Źródła</t>
  </si>
  <si>
    <t>pokrycia</t>
  </si>
  <si>
    <t>ZADANIA  INWESTYCYJNE</t>
  </si>
  <si>
    <t>WIELKOŚĆ  NAKŁADÓW  W  LATACH</t>
  </si>
  <si>
    <t>budżetowe</t>
  </si>
  <si>
    <t>poza-</t>
  </si>
  <si>
    <t>I.  UPORZĄDKOWANIE GOSPODARKI ŚCIEKOWEJ I ODPADAMI KOMUNALNYMI</t>
  </si>
  <si>
    <t>1.</t>
  </si>
  <si>
    <t>KAN-01</t>
  </si>
  <si>
    <t>2.</t>
  </si>
  <si>
    <t>KAN-02</t>
  </si>
  <si>
    <t>010 - 01010 - 6050</t>
  </si>
  <si>
    <t>1 500 000 - WFOŚiGW</t>
  </si>
  <si>
    <t>OŚW-01</t>
  </si>
  <si>
    <t>OŚW-02</t>
  </si>
  <si>
    <t>Budowa wielofunkcyjnego boiska sportowego ogólnie dostępnego dla dzieci i młodzieży w Dusznikach</t>
  </si>
  <si>
    <t>801 - 80101 - 6050</t>
  </si>
  <si>
    <t>3.</t>
  </si>
  <si>
    <t>4.</t>
  </si>
  <si>
    <t>DRO-01</t>
  </si>
  <si>
    <t>DRO-02</t>
  </si>
  <si>
    <t>DRO-03</t>
  </si>
  <si>
    <t>DRO-04</t>
  </si>
  <si>
    <t>Budowa drogi dojazdowej + parking dla GCK w Dusznikach</t>
  </si>
  <si>
    <t>Budowa nawierzchni ulic z odwodnieniem: Jesionowa i Jarzębinowa w Dusznikach</t>
  </si>
  <si>
    <t>5.</t>
  </si>
  <si>
    <t>6.</t>
  </si>
  <si>
    <t>KAN-03</t>
  </si>
  <si>
    <t>KAN-04</t>
  </si>
  <si>
    <t>KAN-05</t>
  </si>
  <si>
    <t>KAN-06</t>
  </si>
  <si>
    <t>Wykonanie kanalizacji sanitarnej w Sękowie ul.Lipowa</t>
  </si>
  <si>
    <t>Dofinansowanie budowy chodników w Sękowie</t>
  </si>
  <si>
    <t>Dofinansowanie budowy chodników w Dusznikach</t>
  </si>
  <si>
    <t>DRO-05</t>
  </si>
  <si>
    <t>DRO-06</t>
  </si>
  <si>
    <t>Dofinansowanie remontu drogi Grodziszczko - Brzoza</t>
  </si>
  <si>
    <t>Dofinansowanie budowy chodników w Młynkowie i Sędzinach</t>
  </si>
  <si>
    <t>600 - 60013 - 6300</t>
  </si>
  <si>
    <t>600 - 60014 - 2710</t>
  </si>
  <si>
    <t>600 - 60014 - 6300</t>
  </si>
  <si>
    <t>600 - 60016 - 6050</t>
  </si>
  <si>
    <t>900 - 90015 - 6050</t>
  </si>
  <si>
    <t>KUL-01</t>
  </si>
  <si>
    <t>KUL-02</t>
  </si>
  <si>
    <t>Adaptacja budynku kościoła poewangelickiego na potrzeby Książnicy Dusznickiej</t>
  </si>
  <si>
    <t>Wykonanie projektu budowlano-technicznego z kosztorysami dla Biblioteki w Grzebienisku</t>
  </si>
  <si>
    <t>921 - 92116 -6050</t>
  </si>
  <si>
    <t>II.  MODERNIZACJA SIECI WODOCIĄGOWEJ</t>
  </si>
  <si>
    <t>III.  ZACHOWANIE WYSOKIEGO POZIOMU OŚWIATY</t>
  </si>
  <si>
    <t>IV.  MODERNIZACJA I REMONTY SIECI DRÓG</t>
  </si>
  <si>
    <t>Odnowa wsi Grzebienisko</t>
  </si>
  <si>
    <t>Odnowa wsi Podrzewie</t>
  </si>
  <si>
    <t>400 - 40002 - 6060</t>
  </si>
  <si>
    <t>750 - 75023 - 6060</t>
  </si>
  <si>
    <t>RAZEM</t>
  </si>
  <si>
    <t>Budowa kanalizacji sanitarnej Ceradz Dolny - Grzebienisko</t>
  </si>
  <si>
    <t>Budowa kanalizacji sanitarnej Niewierz - Duszniki</t>
  </si>
  <si>
    <t>Przełożenie przepompowni ścieków przy hotelu A2                       w Sękowie</t>
  </si>
  <si>
    <t>Budowa kanalizacji sanitarnej w Sędzinku</t>
  </si>
  <si>
    <t>Budowa rurociągu tłocznego ścieków Podrzewie - Duszniki</t>
  </si>
  <si>
    <t>Budowa przyzagrodowych oczyszczalni ścieków na terenach o zabudowie rozproszonej</t>
  </si>
  <si>
    <t>7.</t>
  </si>
  <si>
    <t>8.</t>
  </si>
  <si>
    <t>9.</t>
  </si>
  <si>
    <t>10.</t>
  </si>
  <si>
    <t>11.</t>
  </si>
  <si>
    <t>KAN-07</t>
  </si>
  <si>
    <t>KAN-08</t>
  </si>
  <si>
    <t>KAN-09</t>
  </si>
  <si>
    <t>OCZ-01</t>
  </si>
  <si>
    <t>OCZ-02</t>
  </si>
  <si>
    <t>WOD-01</t>
  </si>
  <si>
    <t>Wymiana wodociągowych rurociągów azbestowych</t>
  </si>
  <si>
    <t>Budowa wielofunkcyjnych boisk sportowych Grzebienisko, Podrzewie, Sędzinko</t>
  </si>
  <si>
    <t>OŚW-03</t>
  </si>
  <si>
    <t>OŚW-04</t>
  </si>
  <si>
    <t>OŚW-05</t>
  </si>
  <si>
    <t>OŚW-06</t>
  </si>
  <si>
    <t>Budowa ciągu dla pieszych na Os.Wyzwolenia                w Dusznikach</t>
  </si>
  <si>
    <t>Utwardzenie dróg gminnych</t>
  </si>
  <si>
    <t>Budowa ciągu dla pieszych przy drogach utwardzonych</t>
  </si>
  <si>
    <t>Modernizacja drogi gminnej Sędzinko - Sędziny</t>
  </si>
  <si>
    <t>Modernizacja drogi gminnej Chełminko - Niewierz</t>
  </si>
  <si>
    <t>12.</t>
  </si>
  <si>
    <t>DRO-07</t>
  </si>
  <si>
    <t>DRO-08</t>
  </si>
  <si>
    <t>DRO-09</t>
  </si>
  <si>
    <t>DRO-10</t>
  </si>
  <si>
    <t>DRO-11</t>
  </si>
  <si>
    <t>DRO-12</t>
  </si>
  <si>
    <t xml:space="preserve">Budowa oświetlenia dróg      w Grzebienisku </t>
  </si>
  <si>
    <t>13.</t>
  </si>
  <si>
    <t>14.</t>
  </si>
  <si>
    <t>DRO-13</t>
  </si>
  <si>
    <t>DRO-14</t>
  </si>
  <si>
    <t xml:space="preserve">Budowa oświetlenia dróg      w Sędzinku </t>
  </si>
  <si>
    <t>Budowa Biblioteki                 w Grzebienisku</t>
  </si>
  <si>
    <t>KUL-03</t>
  </si>
  <si>
    <t>KZB-01</t>
  </si>
  <si>
    <t>Zakup koparko-ładowarki       dla KZB w Dusznikach</t>
  </si>
  <si>
    <t>ADM-01</t>
  </si>
  <si>
    <t>ADM-02</t>
  </si>
  <si>
    <t>Zakup sprzętu komputerow. z oprogramowaniem dla UG Duszniki</t>
  </si>
  <si>
    <t>Zakup kserokopiarki dla GOPS w Dusznikach</t>
  </si>
  <si>
    <t>Odnowa wsi Sękowo, Wilczyna</t>
  </si>
  <si>
    <t>Odnowa wsi Sędzinko</t>
  </si>
  <si>
    <t>Odnowa wsi Niewierz,      Chełminko</t>
  </si>
  <si>
    <t>400 - 40002 - 6050</t>
  </si>
  <si>
    <t>801 - 80103 - 6050</t>
  </si>
  <si>
    <t>852 - 85212 - 6060</t>
  </si>
  <si>
    <t>KUL-04</t>
  </si>
  <si>
    <t>KUL-05</t>
  </si>
  <si>
    <t>KUL-06</t>
  </si>
  <si>
    <t>KUL-07</t>
  </si>
  <si>
    <t>KUL-08</t>
  </si>
  <si>
    <t>921 - 92195 - 6050</t>
  </si>
  <si>
    <t>Budowa hali gimnastycznej przy SP i Gimnazjum              w Dusznikach</t>
  </si>
  <si>
    <t>Budowa kanalizacji sanitarnej w Sędzinach                           i Wierzei</t>
  </si>
  <si>
    <t>Budowa przyzagrodowych oczyszczalni ścieków                    w Chełminku</t>
  </si>
  <si>
    <t>Modernizacja kotłowni                    w budynku SP w Sędzinku</t>
  </si>
  <si>
    <t>Modernizacja kotłowni                       w budynkach SP i Gim.                          w Grzebienisku</t>
  </si>
  <si>
    <t>Modernizacja kotłowni                       w budynku Przedszkola                         w Grzebienisku</t>
  </si>
  <si>
    <t>Nakłady łączne 2007-2010</t>
  </si>
  <si>
    <t>Całkowity koszt zadania</t>
  </si>
  <si>
    <t>Ogółem budżet gminy</t>
  </si>
  <si>
    <t>Ogółem nakłady poza - budżetowe</t>
  </si>
  <si>
    <t>WOD-02</t>
  </si>
  <si>
    <t>Budowa spinki wodociągu Duszniki - Młynkowo</t>
  </si>
  <si>
    <t>VI.  GOSPODARKA KOMUNALNA</t>
  </si>
  <si>
    <t>VII.  ADMINISTRACJA PUBLICZNA</t>
  </si>
  <si>
    <t>VIII.  PROGRAMY ODNOWY WSI ORAZ ZACHOWANIE I OCHRONA DZIEDZICTWA KULTUROWEGO</t>
  </si>
  <si>
    <t>środki pomocowe UE</t>
  </si>
  <si>
    <t>WIELOLETNI  PROGRAM  INWESTYCYJNY  GMINY  DUSZNIKI  NA  LATA  2007 - 2010</t>
  </si>
  <si>
    <t>Załącznik Nr 1 do</t>
  </si>
  <si>
    <t>IX. BEZPIECZEŃSTWO PUBLICZNE I OCHRONA PRZECIWPOŻAROWA</t>
  </si>
  <si>
    <t>OSP-01</t>
  </si>
  <si>
    <t>Zakup samochodu strażackiego dla OSP w Podrzewiu</t>
  </si>
  <si>
    <t>Klasyfikacja budżetowa</t>
  </si>
  <si>
    <t>2007 -</t>
  </si>
  <si>
    <t>Modernizacja przepompowni ścieków w Grzebienisku</t>
  </si>
  <si>
    <t>KAN-10</t>
  </si>
  <si>
    <t>Projekt budowy sieci wodociągowej wraz z przyłączami na odcinkach Duszniki-Młynkowo, Mieściska-Grzebienisko oraz Grzebienisko Huby</t>
  </si>
  <si>
    <t>KAN-11</t>
  </si>
  <si>
    <t>GAZ-01</t>
  </si>
  <si>
    <t>Budowa przyłączy gazowych w Grzebienisku</t>
  </si>
  <si>
    <t>400 - 40004 - 6050</t>
  </si>
  <si>
    <t>15.</t>
  </si>
  <si>
    <t>16.</t>
  </si>
  <si>
    <t>17.</t>
  </si>
  <si>
    <t>KAN-12</t>
  </si>
  <si>
    <t>KAN-13</t>
  </si>
  <si>
    <t>KAN-14</t>
  </si>
  <si>
    <t>KAN-15</t>
  </si>
  <si>
    <t>Budowa kanalizacji sanitarnej i wodociągu tranzytowego Sękowo - Podrzewie</t>
  </si>
  <si>
    <t>Modernizacja przepompowni w Podrzewiu</t>
  </si>
  <si>
    <t>Budowa wodociągów Ceradz Dolny i Niewierz</t>
  </si>
  <si>
    <t>Budowa przyłączy kanalizacyjnych w Ceradzu Dolnym</t>
  </si>
  <si>
    <t>Dokumentacja - wnioski o dofinansow. z UE</t>
  </si>
  <si>
    <t>DRO-15</t>
  </si>
  <si>
    <t>DRO-16</t>
  </si>
  <si>
    <t>DRO-17</t>
  </si>
  <si>
    <t>Dofinansowanie remontu drogi w Niewierzu</t>
  </si>
  <si>
    <t xml:space="preserve">Dofinansowanie budowy chodników w Młynkowie </t>
  </si>
  <si>
    <t>V.  GMINNE CENTRUM KULTURY - KULTURA, BIBLIOTEKA</t>
  </si>
  <si>
    <t>KUL-09</t>
  </si>
  <si>
    <t>KUL-10</t>
  </si>
  <si>
    <t>Odnowa wsi</t>
  </si>
  <si>
    <t>X. OCHRONA ZDROWIA</t>
  </si>
  <si>
    <t>ZDR-01</t>
  </si>
  <si>
    <t>Dofinansowanie zakupu aparatu RTG dla Szpitala w Szamotułach</t>
  </si>
  <si>
    <t>851 - 85111 - 6300</t>
  </si>
  <si>
    <t>zmiana</t>
  </si>
  <si>
    <t>2007    po zmianie</t>
  </si>
  <si>
    <t>2008    po zmianie</t>
  </si>
  <si>
    <t>Budowa monitoringu w GCK Duszniki</t>
  </si>
  <si>
    <t>2009    po zmianie</t>
  </si>
  <si>
    <t>18.</t>
  </si>
  <si>
    <t>19.</t>
  </si>
  <si>
    <t>KAN-16</t>
  </si>
  <si>
    <t>KAN-17</t>
  </si>
  <si>
    <t>Budowa przyłączy sanit. do bud.mieszkalnych w Niewierzu</t>
  </si>
  <si>
    <t>DRO-18</t>
  </si>
  <si>
    <t>DRO-19</t>
  </si>
  <si>
    <t>Dofinansowanie budowy chodnika w Dusznikach</t>
  </si>
  <si>
    <t>Modernizacja ulicy Wierzbowej i części ul. Powstańców Wlkp. w Dusznikach</t>
  </si>
  <si>
    <t>OSP-02</t>
  </si>
  <si>
    <t>Modernizacja strażnicy OSP w Podrzewiu</t>
  </si>
  <si>
    <t>Zakup agregatu prądotwórczego Andoria ZE400/18/1/5 do oczyszczalni w Podrzewiu</t>
  </si>
  <si>
    <t>ZW  ZOSP RP                 w Poznaniu</t>
  </si>
  <si>
    <t>1 600 000 -WFOŚiGW                    1 100 000 - kredyt</t>
  </si>
  <si>
    <t>1 490 000 - WFOŚiGW</t>
  </si>
  <si>
    <t>ADM-03</t>
  </si>
  <si>
    <t>Zakup zestawu komputerowego dla GOPS w Dusznikach</t>
  </si>
  <si>
    <t>20.</t>
  </si>
  <si>
    <t>OCZ-03</t>
  </si>
  <si>
    <t>Rozbudowa workownicy DRAIMAD na oczyszalni w Grzebienisku</t>
  </si>
  <si>
    <t>XI. GOSPODARKA MIESZKANIOWA</t>
  </si>
  <si>
    <t>MIE-01</t>
  </si>
  <si>
    <t>700-70095-6050</t>
  </si>
  <si>
    <t>926 - 92601 - 6050</t>
  </si>
  <si>
    <t>801 - 80110 - 6050</t>
  </si>
  <si>
    <t>921 - 92109 -6050</t>
  </si>
  <si>
    <t>754 - 75412 - 2820</t>
  </si>
  <si>
    <t>754 - 75412 - 6050</t>
  </si>
  <si>
    <t>WFOŚiGW</t>
  </si>
  <si>
    <t>Urząd Marszałkowski Woj.Wielkopol.</t>
  </si>
  <si>
    <t>Dofinansowanie przebudowy drogi w Sędzinku</t>
  </si>
  <si>
    <t>Budowa Biblioteki w Dusznikach</t>
  </si>
  <si>
    <t>ADM-04</t>
  </si>
  <si>
    <t>Zakup samochodu służbowego dla Urzędu Gminy</t>
  </si>
  <si>
    <t>ADM-05</t>
  </si>
  <si>
    <t>852-85219-6060</t>
  </si>
  <si>
    <t>OŚW-07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</si>
  <si>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</si>
  <si>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</si>
  <si>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</si>
  <si>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853-85395-6069</t>
  </si>
  <si>
    <t>21.</t>
  </si>
  <si>
    <t>22.</t>
  </si>
  <si>
    <t>Projekty wod-kan,gaz - teren za UG D-ki</t>
  </si>
  <si>
    <t>Projekty budowy kanalizacji sanitarnych</t>
  </si>
  <si>
    <t>OŚW-09</t>
  </si>
  <si>
    <t>Budowa kotłowni gazowego ogrzewania wraz z częściową wymianą instalacji w kompleksie oświatowym w Dusznikach</t>
  </si>
  <si>
    <t>DRO-20</t>
  </si>
  <si>
    <t>Dofinansowanie remontów dróg powiatowych</t>
  </si>
  <si>
    <t>ŚWI-01</t>
  </si>
  <si>
    <t>Przełożenie linii energetycznej w Niewierzu i Chełminku</t>
  </si>
  <si>
    <t>921-92195-6050</t>
  </si>
  <si>
    <t>2010    po zmianie</t>
  </si>
  <si>
    <t>Przebudowa drogi gminnej Nr 263511P-ul.Długa w Podrzewiu</t>
  </si>
  <si>
    <t>Adaptacja budynku hydroforni w Niewierzu na budynek zamieszkania zbiorowego</t>
  </si>
  <si>
    <t>Budowa kanalizacji sanitarnej i wodociągu w Wilczynie</t>
  </si>
  <si>
    <t>WUP Poznań</t>
  </si>
  <si>
    <t>OŚW-10</t>
  </si>
  <si>
    <t>OŚW-11</t>
  </si>
  <si>
    <t>Zakup sprzętu komputerowego i cyfrowego dla szkół "Szansa dla każdego ucznia gminy Duszniki"</t>
  </si>
  <si>
    <t>198 600 - Ministerstwo Sportu</t>
  </si>
  <si>
    <t>DRO-21</t>
  </si>
  <si>
    <t>Dokumentacja drogi serwisowej przy drodze krajowej w Sękowie</t>
  </si>
  <si>
    <t>ŁĄC-01</t>
  </si>
  <si>
    <t>600-60053-6050</t>
  </si>
  <si>
    <t>XII. ŁĄCZNOŚĆ</t>
  </si>
  <si>
    <t>ADM-06</t>
  </si>
  <si>
    <t>ADM-07</t>
  </si>
  <si>
    <t>Budowa szerokopasmowego dostępu do internetu w Gminie Duszniki</t>
  </si>
  <si>
    <t>z dnia 26.05.2009r.</t>
  </si>
  <si>
    <t>VIII zmiana</t>
  </si>
  <si>
    <t>OSP-03</t>
  </si>
  <si>
    <t>Modernizacja strażnicy OSP w Dusznikach - zakup dwóch bram garażowych</t>
  </si>
  <si>
    <t>23.</t>
  </si>
  <si>
    <t>KAN-18</t>
  </si>
  <si>
    <t>KAN-19</t>
  </si>
  <si>
    <t>KAN-20</t>
  </si>
  <si>
    <t>Budowa kanalizacji sanitarnej i wodociągu w miejscowości Ceradz Dolny, gm.Duszniki</t>
  </si>
  <si>
    <t>Uchwały Rady Gminy Duszniki Nr XLIII/292/09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</si>
</sst>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i/>
      <sz val="12"/>
      <name val="Arial CE"/>
      <family val="0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3" fontId="2" fillId="33" borderId="12" xfId="0" applyNumberFormat="1" applyFont="1" applyFill="1" applyBorder="1" applyAlignment="1" quotePrefix="1">
      <alignment horizontal="right" vertical="center"/>
    </xf>
    <xf numFmtId="3" fontId="3" fillId="33" borderId="12" xfId="0" applyNumberFormat="1" applyFont="1" applyFill="1" applyBorder="1" applyAlignment="1" quotePrefix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 quotePrefix="1">
      <alignment horizontal="right" vertical="center"/>
    </xf>
    <xf numFmtId="3" fontId="2" fillId="35" borderId="12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horizontal="right" vertical="center"/>
    </xf>
    <xf numFmtId="3" fontId="2" fillId="36" borderId="11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0" fontId="3" fillId="0" borderId="0" xfId="0" applyFont="1" applyAlignment="1">
      <alignment vertical="top"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3" fillId="35" borderId="12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3" fontId="8" fillId="34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 quotePrefix="1">
      <alignment horizontal="right" vertical="center"/>
    </xf>
    <xf numFmtId="3" fontId="8" fillId="33" borderId="12" xfId="0" applyNumberFormat="1" applyFont="1" applyFill="1" applyBorder="1" applyAlignment="1">
      <alignment vertical="center"/>
    </xf>
    <xf numFmtId="3" fontId="8" fillId="35" borderId="12" xfId="0" applyNumberFormat="1" applyFont="1" applyFill="1" applyBorder="1" applyAlignment="1" quotePrefix="1">
      <alignment horizontal="right" vertical="center"/>
    </xf>
    <xf numFmtId="3" fontId="8" fillId="35" borderId="12" xfId="0" applyNumberFormat="1" applyFont="1" applyFill="1" applyBorder="1" applyAlignment="1">
      <alignment vertical="center"/>
    </xf>
    <xf numFmtId="3" fontId="8" fillId="36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 quotePrefix="1">
      <alignment horizontal="center" vertical="center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8" fillId="36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vertical="center"/>
    </xf>
    <xf numFmtId="3" fontId="2" fillId="35" borderId="13" xfId="0" applyNumberFormat="1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8"/>
  <sheetViews>
    <sheetView tabSelected="1" zoomScaleSheetLayoutView="120" zoomScalePageLayoutView="0" workbookViewId="0" topLeftCell="A1">
      <selection activeCell="P44" sqref="P44"/>
    </sheetView>
  </sheetViews>
  <sheetFormatPr defaultColWidth="9.00390625" defaultRowHeight="12.75"/>
  <cols>
    <col min="1" max="1" width="1.12109375" style="0" customWidth="1"/>
    <col min="2" max="2" width="3.125" style="0" customWidth="1"/>
    <col min="3" max="3" width="7.00390625" style="0" customWidth="1"/>
    <col min="4" max="4" width="19.25390625" style="0" customWidth="1"/>
    <col min="5" max="5" width="6.00390625" style="0" customWidth="1"/>
    <col min="6" max="6" width="8.875" style="0" customWidth="1"/>
    <col min="7" max="7" width="8.00390625" style="0" customWidth="1"/>
    <col min="8" max="9" width="8.875" style="0" customWidth="1"/>
    <col min="10" max="10" width="8.25390625" style="0" customWidth="1"/>
    <col min="11" max="21" width="8.875" style="0" customWidth="1"/>
    <col min="22" max="22" width="8.125" style="0" customWidth="1"/>
    <col min="23" max="23" width="1.75390625" style="0" customWidth="1"/>
  </cols>
  <sheetData>
    <row r="1" ht="12.75">
      <c r="R1" t="s">
        <v>147</v>
      </c>
    </row>
    <row r="2" ht="12.75">
      <c r="R2" t="s">
        <v>268</v>
      </c>
    </row>
    <row r="3" ht="12.75">
      <c r="R3" t="s">
        <v>259</v>
      </c>
    </row>
    <row r="5" spans="4:21" ht="15.75">
      <c r="D5" s="113" t="s">
        <v>146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ht="15">
      <c r="K6" s="64" t="s">
        <v>260</v>
      </c>
    </row>
    <row r="8" spans="2:22" ht="12.75">
      <c r="B8" s="2"/>
      <c r="C8" s="114" t="s">
        <v>15</v>
      </c>
      <c r="D8" s="115"/>
      <c r="E8" s="116"/>
      <c r="F8" s="114" t="s">
        <v>16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6"/>
    </row>
    <row r="9" spans="2:23" ht="4.5" customHeight="1">
      <c r="B9" s="3"/>
      <c r="C9" s="117"/>
      <c r="D9" s="118"/>
      <c r="E9" s="119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"/>
    </row>
    <row r="10" spans="2:23" ht="19.5" customHeight="1">
      <c r="B10" s="17"/>
      <c r="C10" s="27"/>
      <c r="D10" s="27"/>
      <c r="E10" s="123" t="s">
        <v>151</v>
      </c>
      <c r="F10" s="126">
        <v>2007</v>
      </c>
      <c r="G10" s="126" t="s">
        <v>185</v>
      </c>
      <c r="H10" s="126" t="s">
        <v>186</v>
      </c>
      <c r="I10" s="126">
        <v>2008</v>
      </c>
      <c r="J10" s="138" t="s">
        <v>185</v>
      </c>
      <c r="K10" s="138" t="s">
        <v>187</v>
      </c>
      <c r="L10" s="145">
        <v>2009</v>
      </c>
      <c r="M10" s="138" t="s">
        <v>185</v>
      </c>
      <c r="N10" s="138" t="s">
        <v>189</v>
      </c>
      <c r="O10" s="145">
        <v>2010</v>
      </c>
      <c r="P10" s="138" t="s">
        <v>185</v>
      </c>
      <c r="Q10" s="138" t="s">
        <v>242</v>
      </c>
      <c r="R10" s="16" t="s">
        <v>4</v>
      </c>
      <c r="S10" s="15"/>
      <c r="T10" s="15"/>
      <c r="U10" s="16" t="s">
        <v>8</v>
      </c>
      <c r="V10" s="16" t="s">
        <v>4</v>
      </c>
      <c r="W10" s="1"/>
    </row>
    <row r="11" spans="2:23" ht="12.75">
      <c r="B11" s="17" t="s">
        <v>0</v>
      </c>
      <c r="C11" s="17" t="s">
        <v>1</v>
      </c>
      <c r="D11" s="17" t="s">
        <v>3</v>
      </c>
      <c r="E11" s="124"/>
      <c r="F11" s="127"/>
      <c r="G11" s="127"/>
      <c r="H11" s="127"/>
      <c r="I11" s="127"/>
      <c r="J11" s="139"/>
      <c r="K11" s="139"/>
      <c r="L11" s="146"/>
      <c r="M11" s="139"/>
      <c r="N11" s="139"/>
      <c r="O11" s="146"/>
      <c r="P11" s="139"/>
      <c r="Q11" s="139"/>
      <c r="R11" s="17" t="s">
        <v>5</v>
      </c>
      <c r="S11" s="17" t="s">
        <v>6</v>
      </c>
      <c r="T11" s="17" t="s">
        <v>8</v>
      </c>
      <c r="U11" s="17" t="s">
        <v>11</v>
      </c>
      <c r="V11" s="17" t="s">
        <v>12</v>
      </c>
      <c r="W11" s="1"/>
    </row>
    <row r="12" spans="2:23" ht="12.75">
      <c r="B12" s="17"/>
      <c r="C12" s="17" t="s">
        <v>2</v>
      </c>
      <c r="D12" s="17" t="s">
        <v>2</v>
      </c>
      <c r="E12" s="124"/>
      <c r="F12" s="127"/>
      <c r="G12" s="127"/>
      <c r="H12" s="127"/>
      <c r="I12" s="127"/>
      <c r="J12" s="139"/>
      <c r="K12" s="139"/>
      <c r="L12" s="146"/>
      <c r="M12" s="139"/>
      <c r="N12" s="139"/>
      <c r="O12" s="146"/>
      <c r="P12" s="139"/>
      <c r="Q12" s="139"/>
      <c r="R12" s="17" t="s">
        <v>152</v>
      </c>
      <c r="S12" s="17" t="s">
        <v>7</v>
      </c>
      <c r="T12" s="17" t="s">
        <v>9</v>
      </c>
      <c r="U12" s="17" t="s">
        <v>18</v>
      </c>
      <c r="V12" s="17" t="s">
        <v>13</v>
      </c>
      <c r="W12" s="1"/>
    </row>
    <row r="13" spans="2:23" ht="12.75">
      <c r="B13" s="17"/>
      <c r="C13" s="17"/>
      <c r="D13" s="17"/>
      <c r="E13" s="125"/>
      <c r="F13" s="128"/>
      <c r="G13" s="128"/>
      <c r="H13" s="128"/>
      <c r="I13" s="128"/>
      <c r="J13" s="140"/>
      <c r="K13" s="140"/>
      <c r="L13" s="147"/>
      <c r="M13" s="140"/>
      <c r="N13" s="140"/>
      <c r="O13" s="147"/>
      <c r="P13" s="140"/>
      <c r="Q13" s="140"/>
      <c r="R13" s="24">
        <v>2010</v>
      </c>
      <c r="S13" s="17" t="s">
        <v>2</v>
      </c>
      <c r="T13" s="17" t="s">
        <v>10</v>
      </c>
      <c r="U13" s="18" t="s">
        <v>17</v>
      </c>
      <c r="V13" s="17" t="s">
        <v>14</v>
      </c>
      <c r="W13" s="1"/>
    </row>
    <row r="14" spans="2:23" ht="12.7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4">
        <v>21</v>
      </c>
      <c r="W14" s="1"/>
    </row>
    <row r="15" spans="2:22" ht="19.5" customHeight="1">
      <c r="B15" s="120" t="s">
        <v>19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2"/>
    </row>
    <row r="16" spans="2:22" ht="36">
      <c r="B16" s="5" t="s">
        <v>20</v>
      </c>
      <c r="C16" s="5" t="s">
        <v>21</v>
      </c>
      <c r="D16" s="25" t="s">
        <v>69</v>
      </c>
      <c r="E16" s="13" t="s">
        <v>24</v>
      </c>
      <c r="F16" s="45">
        <v>2382839</v>
      </c>
      <c r="G16" s="45"/>
      <c r="H16" s="45">
        <f>F16+G16</f>
        <v>2382839</v>
      </c>
      <c r="I16" s="35"/>
      <c r="J16" s="35"/>
      <c r="K16" s="35"/>
      <c r="L16" s="54"/>
      <c r="M16" s="54"/>
      <c r="N16" s="54"/>
      <c r="O16" s="58"/>
      <c r="P16" s="58"/>
      <c r="Q16" s="58"/>
      <c r="R16" s="19">
        <f>H16+K16+N16+O16</f>
        <v>2382839</v>
      </c>
      <c r="S16" s="19">
        <v>2382839</v>
      </c>
      <c r="T16" s="19">
        <v>882839</v>
      </c>
      <c r="U16" s="19">
        <v>1500000</v>
      </c>
      <c r="V16" s="11" t="s">
        <v>25</v>
      </c>
    </row>
    <row r="17" spans="2:22" ht="42" customHeight="1">
      <c r="B17" s="5" t="s">
        <v>22</v>
      </c>
      <c r="C17" s="5" t="s">
        <v>23</v>
      </c>
      <c r="D17" s="25" t="s">
        <v>70</v>
      </c>
      <c r="E17" s="13" t="s">
        <v>24</v>
      </c>
      <c r="F17" s="45">
        <v>2900000</v>
      </c>
      <c r="G17" s="45"/>
      <c r="H17" s="45">
        <f>F17+G17</f>
        <v>2900000</v>
      </c>
      <c r="I17" s="35"/>
      <c r="J17" s="35"/>
      <c r="K17" s="35"/>
      <c r="L17" s="54"/>
      <c r="M17" s="54"/>
      <c r="N17" s="54"/>
      <c r="O17" s="58"/>
      <c r="P17" s="58"/>
      <c r="Q17" s="58"/>
      <c r="R17" s="19">
        <f aca="true" t="shared" si="0" ref="R17:R34">H17+K17+N17+O17</f>
        <v>2900000</v>
      </c>
      <c r="S17" s="19">
        <v>2900000</v>
      </c>
      <c r="T17" s="19">
        <v>200000</v>
      </c>
      <c r="U17" s="19">
        <v>2700000</v>
      </c>
      <c r="V17" s="11" t="s">
        <v>203</v>
      </c>
    </row>
    <row r="18" spans="2:22" ht="48">
      <c r="B18" s="5" t="s">
        <v>30</v>
      </c>
      <c r="C18" s="5" t="s">
        <v>40</v>
      </c>
      <c r="D18" s="25" t="s">
        <v>71</v>
      </c>
      <c r="E18" s="13" t="s">
        <v>24</v>
      </c>
      <c r="F18" s="45">
        <v>7000</v>
      </c>
      <c r="G18" s="45"/>
      <c r="H18" s="45">
        <f>F18+G18</f>
        <v>7000</v>
      </c>
      <c r="I18" s="35"/>
      <c r="J18" s="35"/>
      <c r="K18" s="35"/>
      <c r="L18" s="54"/>
      <c r="M18" s="54"/>
      <c r="N18" s="54"/>
      <c r="O18" s="58"/>
      <c r="P18" s="58"/>
      <c r="Q18" s="58"/>
      <c r="R18" s="19">
        <f t="shared" si="0"/>
        <v>7000</v>
      </c>
      <c r="S18" s="19">
        <v>7000</v>
      </c>
      <c r="T18" s="19">
        <v>7000</v>
      </c>
      <c r="U18" s="19"/>
      <c r="V18" s="12"/>
    </row>
    <row r="19" spans="2:22" ht="36">
      <c r="B19" s="5" t="s">
        <v>31</v>
      </c>
      <c r="C19" s="5" t="s">
        <v>41</v>
      </c>
      <c r="D19" s="25" t="s">
        <v>44</v>
      </c>
      <c r="E19" s="13" t="s">
        <v>24</v>
      </c>
      <c r="F19" s="45">
        <v>49000</v>
      </c>
      <c r="G19" s="45"/>
      <c r="H19" s="45">
        <f>F19+G19</f>
        <v>49000</v>
      </c>
      <c r="I19" s="35"/>
      <c r="J19" s="35"/>
      <c r="K19" s="35"/>
      <c r="L19" s="54"/>
      <c r="M19" s="54"/>
      <c r="N19" s="54"/>
      <c r="O19" s="58"/>
      <c r="P19" s="58"/>
      <c r="Q19" s="58"/>
      <c r="R19" s="19">
        <f t="shared" si="0"/>
        <v>49000</v>
      </c>
      <c r="S19" s="19">
        <v>49000</v>
      </c>
      <c r="T19" s="19">
        <v>49000</v>
      </c>
      <c r="U19" s="19"/>
      <c r="V19" s="12"/>
    </row>
    <row r="20" spans="2:22" ht="48">
      <c r="B20" s="5" t="s">
        <v>38</v>
      </c>
      <c r="C20" s="5" t="s">
        <v>42</v>
      </c>
      <c r="D20" s="25" t="s">
        <v>167</v>
      </c>
      <c r="E20" s="13" t="s">
        <v>24</v>
      </c>
      <c r="F20" s="45"/>
      <c r="G20" s="45"/>
      <c r="H20" s="45"/>
      <c r="I20" s="35">
        <v>2490000</v>
      </c>
      <c r="J20" s="35"/>
      <c r="K20" s="35">
        <f>I20+J20</f>
        <v>2490000</v>
      </c>
      <c r="L20" s="54"/>
      <c r="M20" s="61"/>
      <c r="N20" s="54"/>
      <c r="O20" s="58"/>
      <c r="P20" s="58"/>
      <c r="Q20" s="58"/>
      <c r="R20" s="19">
        <f t="shared" si="0"/>
        <v>2490000</v>
      </c>
      <c r="S20" s="19">
        <v>2490000</v>
      </c>
      <c r="T20" s="19">
        <v>1000000</v>
      </c>
      <c r="U20" s="19">
        <v>1490000</v>
      </c>
      <c r="V20" s="11" t="s">
        <v>204</v>
      </c>
    </row>
    <row r="21" spans="2:22" ht="36">
      <c r="B21" s="5" t="s">
        <v>39</v>
      </c>
      <c r="C21" s="5" t="s">
        <v>43</v>
      </c>
      <c r="D21" s="25" t="s">
        <v>245</v>
      </c>
      <c r="E21" s="13" t="s">
        <v>24</v>
      </c>
      <c r="F21" s="45"/>
      <c r="G21" s="45"/>
      <c r="H21" s="45"/>
      <c r="I21" s="49"/>
      <c r="J21" s="50"/>
      <c r="K21" s="35"/>
      <c r="L21" s="55">
        <v>2400000</v>
      </c>
      <c r="M21" s="67"/>
      <c r="N21" s="54">
        <f>L21+M21</f>
        <v>2400000</v>
      </c>
      <c r="O21" s="59"/>
      <c r="P21" s="59"/>
      <c r="Q21" s="59"/>
      <c r="R21" s="19">
        <f t="shared" si="0"/>
        <v>2400000</v>
      </c>
      <c r="S21" s="20">
        <v>2400000</v>
      </c>
      <c r="T21" s="20">
        <v>1000000</v>
      </c>
      <c r="U21" s="20">
        <v>1400000</v>
      </c>
      <c r="V21" s="11" t="s">
        <v>218</v>
      </c>
    </row>
    <row r="22" spans="2:22" ht="38.25" customHeight="1">
      <c r="B22" s="5" t="s">
        <v>75</v>
      </c>
      <c r="C22" s="5" t="s">
        <v>80</v>
      </c>
      <c r="D22" s="25" t="s">
        <v>131</v>
      </c>
      <c r="E22" s="13" t="s">
        <v>24</v>
      </c>
      <c r="F22" s="45"/>
      <c r="G22" s="45"/>
      <c r="H22" s="45"/>
      <c r="I22" s="49"/>
      <c r="J22" s="49"/>
      <c r="K22" s="49"/>
      <c r="L22" s="55">
        <v>0</v>
      </c>
      <c r="M22" s="55">
        <v>60000</v>
      </c>
      <c r="N22" s="54">
        <f>L22+M22</f>
        <v>60000</v>
      </c>
      <c r="O22" s="59">
        <v>3500000</v>
      </c>
      <c r="P22" s="59"/>
      <c r="Q22" s="59">
        <f>O22+P22</f>
        <v>3500000</v>
      </c>
      <c r="R22" s="19">
        <f t="shared" si="0"/>
        <v>3560000</v>
      </c>
      <c r="S22" s="20">
        <v>3560000</v>
      </c>
      <c r="T22" s="20">
        <v>1060000</v>
      </c>
      <c r="U22" s="20">
        <v>2500000</v>
      </c>
      <c r="V22" s="11" t="s">
        <v>145</v>
      </c>
    </row>
    <row r="23" spans="2:22" ht="30.75" customHeight="1">
      <c r="B23" s="5" t="s">
        <v>76</v>
      </c>
      <c r="C23" s="5" t="s">
        <v>81</v>
      </c>
      <c r="D23" s="25" t="s">
        <v>72</v>
      </c>
      <c r="E23" s="13" t="s">
        <v>24</v>
      </c>
      <c r="F23" s="45"/>
      <c r="G23" s="45"/>
      <c r="H23" s="45"/>
      <c r="I23" s="49"/>
      <c r="J23" s="49"/>
      <c r="K23" s="49"/>
      <c r="L23" s="55"/>
      <c r="M23" s="55"/>
      <c r="N23" s="55"/>
      <c r="O23" s="59">
        <v>1500000</v>
      </c>
      <c r="P23" s="59"/>
      <c r="Q23" s="59">
        <f>O23+P23</f>
        <v>1500000</v>
      </c>
      <c r="R23" s="19">
        <f t="shared" si="0"/>
        <v>1500000</v>
      </c>
      <c r="S23" s="20">
        <v>1500000</v>
      </c>
      <c r="T23" s="20">
        <v>500000</v>
      </c>
      <c r="U23" s="20">
        <v>1000000</v>
      </c>
      <c r="V23" s="11" t="s">
        <v>145</v>
      </c>
    </row>
    <row r="24" spans="2:22" ht="28.5" customHeight="1">
      <c r="B24" s="76" t="s">
        <v>77</v>
      </c>
      <c r="C24" s="76" t="s">
        <v>82</v>
      </c>
      <c r="D24" s="77" t="s">
        <v>73</v>
      </c>
      <c r="E24" s="78" t="s">
        <v>24</v>
      </c>
      <c r="F24" s="79"/>
      <c r="G24" s="79"/>
      <c r="H24" s="79"/>
      <c r="I24" s="80"/>
      <c r="J24" s="80"/>
      <c r="K24" s="81"/>
      <c r="L24" s="82">
        <v>0</v>
      </c>
      <c r="M24" s="82"/>
      <c r="N24" s="83">
        <f>L24+M24</f>
        <v>0</v>
      </c>
      <c r="O24" s="84"/>
      <c r="P24" s="84"/>
      <c r="Q24" s="84"/>
      <c r="R24" s="85">
        <f t="shared" si="0"/>
        <v>0</v>
      </c>
      <c r="S24" s="86">
        <v>0</v>
      </c>
      <c r="T24" s="86">
        <v>0</v>
      </c>
      <c r="U24" s="86"/>
      <c r="V24" s="33"/>
    </row>
    <row r="25" spans="2:22" ht="75.75" customHeight="1">
      <c r="B25" s="29" t="s">
        <v>78</v>
      </c>
      <c r="C25" s="29" t="s">
        <v>154</v>
      </c>
      <c r="D25" s="28" t="s">
        <v>155</v>
      </c>
      <c r="E25" s="30" t="s">
        <v>24</v>
      </c>
      <c r="F25" s="45">
        <v>12200</v>
      </c>
      <c r="G25" s="45"/>
      <c r="H25" s="45">
        <f>F25+G25</f>
        <v>12200</v>
      </c>
      <c r="I25" s="49"/>
      <c r="J25" s="49"/>
      <c r="K25" s="49"/>
      <c r="L25" s="55"/>
      <c r="M25" s="55"/>
      <c r="N25" s="55"/>
      <c r="O25" s="59"/>
      <c r="P25" s="59"/>
      <c r="Q25" s="59"/>
      <c r="R25" s="19">
        <f t="shared" si="0"/>
        <v>12200</v>
      </c>
      <c r="S25" s="32">
        <v>12200</v>
      </c>
      <c r="T25" s="32">
        <v>12200</v>
      </c>
      <c r="U25" s="32"/>
      <c r="V25" s="33"/>
    </row>
    <row r="26" spans="2:22" ht="36.75" customHeight="1">
      <c r="B26" s="29" t="s">
        <v>79</v>
      </c>
      <c r="C26" s="29" t="s">
        <v>156</v>
      </c>
      <c r="D26" s="28" t="s">
        <v>153</v>
      </c>
      <c r="E26" s="30" t="s">
        <v>24</v>
      </c>
      <c r="F26" s="45">
        <v>33600</v>
      </c>
      <c r="G26" s="45"/>
      <c r="H26" s="45">
        <f>F26+G26</f>
        <v>33600</v>
      </c>
      <c r="I26" s="49"/>
      <c r="J26" s="49"/>
      <c r="K26" s="49"/>
      <c r="L26" s="55"/>
      <c r="M26" s="55"/>
      <c r="N26" s="55"/>
      <c r="O26" s="59"/>
      <c r="P26" s="59"/>
      <c r="Q26" s="59"/>
      <c r="R26" s="19">
        <f t="shared" si="0"/>
        <v>33600</v>
      </c>
      <c r="S26" s="32">
        <v>33600</v>
      </c>
      <c r="T26" s="32">
        <v>33600</v>
      </c>
      <c r="U26" s="32"/>
      <c r="V26" s="33"/>
    </row>
    <row r="27" spans="2:22" ht="28.5" customHeight="1">
      <c r="B27" s="29" t="s">
        <v>97</v>
      </c>
      <c r="C27" s="29" t="s">
        <v>163</v>
      </c>
      <c r="D27" s="40" t="s">
        <v>169</v>
      </c>
      <c r="E27" s="13" t="s">
        <v>24</v>
      </c>
      <c r="F27" s="45"/>
      <c r="G27" s="45"/>
      <c r="H27" s="45"/>
      <c r="I27" s="49">
        <v>52000</v>
      </c>
      <c r="J27" s="49"/>
      <c r="K27" s="35">
        <f aca="true" t="shared" si="1" ref="K27:K32">I27+J27</f>
        <v>52000</v>
      </c>
      <c r="L27" s="55"/>
      <c r="M27" s="55"/>
      <c r="N27" s="55"/>
      <c r="O27" s="59"/>
      <c r="P27" s="59"/>
      <c r="Q27" s="59"/>
      <c r="R27" s="19">
        <f t="shared" si="0"/>
        <v>52000</v>
      </c>
      <c r="S27" s="19">
        <v>52000</v>
      </c>
      <c r="T27" s="19">
        <v>52000</v>
      </c>
      <c r="U27" s="32"/>
      <c r="V27" s="33"/>
    </row>
    <row r="28" spans="2:23" ht="36.75" customHeight="1">
      <c r="B28" s="29" t="s">
        <v>105</v>
      </c>
      <c r="C28" s="29" t="s">
        <v>164</v>
      </c>
      <c r="D28" s="40" t="s">
        <v>170</v>
      </c>
      <c r="E28" s="13" t="s">
        <v>24</v>
      </c>
      <c r="F28" s="45"/>
      <c r="G28" s="45"/>
      <c r="H28" s="45"/>
      <c r="I28" s="49">
        <v>30000</v>
      </c>
      <c r="J28" s="49"/>
      <c r="K28" s="35">
        <f t="shared" si="1"/>
        <v>30000</v>
      </c>
      <c r="L28" s="55"/>
      <c r="M28" s="55"/>
      <c r="N28" s="55"/>
      <c r="O28" s="59"/>
      <c r="P28" s="59"/>
      <c r="Q28" s="59"/>
      <c r="R28" s="19">
        <f t="shared" si="0"/>
        <v>30000</v>
      </c>
      <c r="S28" s="19">
        <v>30000</v>
      </c>
      <c r="T28" s="19">
        <v>30000</v>
      </c>
      <c r="U28" s="32"/>
      <c r="V28" s="33"/>
      <c r="W28" s="63">
        <v>2</v>
      </c>
    </row>
    <row r="29" spans="2:22" ht="37.5" customHeight="1">
      <c r="B29" s="29" t="s">
        <v>106</v>
      </c>
      <c r="C29" s="29" t="s">
        <v>165</v>
      </c>
      <c r="D29" s="40" t="s">
        <v>168</v>
      </c>
      <c r="E29" s="13" t="s">
        <v>24</v>
      </c>
      <c r="F29" s="45"/>
      <c r="G29" s="45"/>
      <c r="H29" s="45"/>
      <c r="I29" s="49">
        <v>57000</v>
      </c>
      <c r="J29" s="49"/>
      <c r="K29" s="35">
        <f t="shared" si="1"/>
        <v>57000</v>
      </c>
      <c r="L29" s="55"/>
      <c r="M29" s="55"/>
      <c r="N29" s="55"/>
      <c r="O29" s="59"/>
      <c r="P29" s="59"/>
      <c r="Q29" s="59"/>
      <c r="R29" s="19">
        <f t="shared" si="0"/>
        <v>57000</v>
      </c>
      <c r="S29" s="19">
        <v>57000</v>
      </c>
      <c r="T29" s="19">
        <v>57000</v>
      </c>
      <c r="U29" s="32"/>
      <c r="V29" s="33"/>
    </row>
    <row r="30" spans="2:22" ht="36" customHeight="1">
      <c r="B30" s="29" t="s">
        <v>160</v>
      </c>
      <c r="C30" s="29" t="s">
        <v>166</v>
      </c>
      <c r="D30" s="40" t="s">
        <v>171</v>
      </c>
      <c r="E30" s="13" t="s">
        <v>24</v>
      </c>
      <c r="F30" s="45"/>
      <c r="G30" s="45"/>
      <c r="H30" s="45"/>
      <c r="I30" s="49">
        <v>48000</v>
      </c>
      <c r="J30" s="49"/>
      <c r="K30" s="35">
        <f t="shared" si="1"/>
        <v>48000</v>
      </c>
      <c r="L30" s="55"/>
      <c r="M30" s="55"/>
      <c r="N30" s="55"/>
      <c r="O30" s="59"/>
      <c r="P30" s="59"/>
      <c r="Q30" s="59"/>
      <c r="R30" s="19">
        <f t="shared" si="0"/>
        <v>48000</v>
      </c>
      <c r="S30" s="19">
        <v>48000</v>
      </c>
      <c r="T30" s="19">
        <v>48000</v>
      </c>
      <c r="U30" s="32"/>
      <c r="V30" s="33"/>
    </row>
    <row r="31" spans="2:22" ht="60">
      <c r="B31" s="29" t="s">
        <v>161</v>
      </c>
      <c r="C31" s="29" t="s">
        <v>192</v>
      </c>
      <c r="D31" s="40" t="s">
        <v>201</v>
      </c>
      <c r="E31" s="13" t="s">
        <v>24</v>
      </c>
      <c r="F31" s="45"/>
      <c r="G31" s="45"/>
      <c r="H31" s="45"/>
      <c r="I31" s="49">
        <v>74000</v>
      </c>
      <c r="J31" s="49"/>
      <c r="K31" s="35">
        <f t="shared" si="1"/>
        <v>74000</v>
      </c>
      <c r="L31" s="55"/>
      <c r="M31" s="55"/>
      <c r="N31" s="55"/>
      <c r="O31" s="59"/>
      <c r="P31" s="59"/>
      <c r="Q31" s="59"/>
      <c r="R31" s="19">
        <f t="shared" si="0"/>
        <v>74000</v>
      </c>
      <c r="S31" s="19">
        <v>74000</v>
      </c>
      <c r="T31" s="19">
        <v>74000</v>
      </c>
      <c r="U31" s="32"/>
      <c r="V31" s="33"/>
    </row>
    <row r="32" spans="2:22" ht="36" customHeight="1">
      <c r="B32" s="29" t="s">
        <v>162</v>
      </c>
      <c r="C32" s="29" t="s">
        <v>193</v>
      </c>
      <c r="D32" s="40" t="s">
        <v>194</v>
      </c>
      <c r="E32" s="13" t="s">
        <v>24</v>
      </c>
      <c r="F32" s="45"/>
      <c r="G32" s="45"/>
      <c r="H32" s="45"/>
      <c r="I32" s="49">
        <v>12100</v>
      </c>
      <c r="J32" s="49"/>
      <c r="K32" s="35">
        <f t="shared" si="1"/>
        <v>12100</v>
      </c>
      <c r="L32" s="55"/>
      <c r="M32" s="55"/>
      <c r="N32" s="55"/>
      <c r="O32" s="59"/>
      <c r="P32" s="59"/>
      <c r="Q32" s="59"/>
      <c r="R32" s="19">
        <v>12100</v>
      </c>
      <c r="S32" s="19">
        <v>12100</v>
      </c>
      <c r="T32" s="19">
        <v>12100</v>
      </c>
      <c r="U32" s="32"/>
      <c r="V32" s="33"/>
    </row>
    <row r="33" spans="2:22" ht="29.25">
      <c r="B33" s="76" t="s">
        <v>190</v>
      </c>
      <c r="C33" s="76" t="s">
        <v>83</v>
      </c>
      <c r="D33" s="87" t="s">
        <v>132</v>
      </c>
      <c r="E33" s="88" t="s">
        <v>24</v>
      </c>
      <c r="F33" s="79"/>
      <c r="G33" s="79"/>
      <c r="H33" s="79"/>
      <c r="I33" s="80"/>
      <c r="J33" s="80"/>
      <c r="K33" s="81"/>
      <c r="L33" s="82">
        <v>0</v>
      </c>
      <c r="M33" s="82"/>
      <c r="N33" s="83">
        <f>L33+M33</f>
        <v>0</v>
      </c>
      <c r="O33" s="84"/>
      <c r="P33" s="84"/>
      <c r="Q33" s="84"/>
      <c r="R33" s="85">
        <f t="shared" si="0"/>
        <v>0</v>
      </c>
      <c r="S33" s="89">
        <v>0</v>
      </c>
      <c r="T33" s="89">
        <v>0</v>
      </c>
      <c r="U33" s="89"/>
      <c r="V33" s="11"/>
    </row>
    <row r="34" spans="2:22" ht="66" customHeight="1">
      <c r="B34" s="29" t="s">
        <v>191</v>
      </c>
      <c r="C34" s="29" t="s">
        <v>84</v>
      </c>
      <c r="D34" s="25" t="s">
        <v>74</v>
      </c>
      <c r="E34" s="13" t="s">
        <v>24</v>
      </c>
      <c r="F34" s="45"/>
      <c r="G34" s="45"/>
      <c r="H34" s="45"/>
      <c r="I34" s="49"/>
      <c r="J34" s="49"/>
      <c r="K34" s="35"/>
      <c r="L34" s="55">
        <v>0</v>
      </c>
      <c r="M34" s="55"/>
      <c r="N34" s="54">
        <f>L34+M34</f>
        <v>0</v>
      </c>
      <c r="O34" s="59">
        <v>400000</v>
      </c>
      <c r="P34" s="59"/>
      <c r="Q34" s="59">
        <f>O34+P34</f>
        <v>400000</v>
      </c>
      <c r="R34" s="19">
        <f t="shared" si="0"/>
        <v>400000</v>
      </c>
      <c r="S34" s="20">
        <v>1000000</v>
      </c>
      <c r="T34" s="20">
        <v>300000</v>
      </c>
      <c r="U34" s="20">
        <v>700000</v>
      </c>
      <c r="V34" s="11" t="s">
        <v>145</v>
      </c>
    </row>
    <row r="35" spans="2:22" ht="48">
      <c r="B35" s="29" t="s">
        <v>207</v>
      </c>
      <c r="C35" s="29" t="s">
        <v>208</v>
      </c>
      <c r="D35" s="25" t="s">
        <v>209</v>
      </c>
      <c r="E35" s="13" t="s">
        <v>24</v>
      </c>
      <c r="F35" s="45"/>
      <c r="G35" s="45"/>
      <c r="H35" s="45"/>
      <c r="I35" s="49">
        <v>44000</v>
      </c>
      <c r="J35" s="49"/>
      <c r="K35" s="35">
        <f>I35+J35</f>
        <v>44000</v>
      </c>
      <c r="L35" s="55"/>
      <c r="M35" s="55"/>
      <c r="N35" s="54"/>
      <c r="O35" s="59"/>
      <c r="P35" s="59"/>
      <c r="Q35" s="59"/>
      <c r="R35" s="19">
        <v>44000</v>
      </c>
      <c r="S35" s="20">
        <v>44000</v>
      </c>
      <c r="T35" s="20">
        <v>44000</v>
      </c>
      <c r="U35" s="20"/>
      <c r="V35" s="11"/>
    </row>
    <row r="36" spans="2:22" ht="33.75">
      <c r="B36" s="29" t="s">
        <v>231</v>
      </c>
      <c r="C36" s="29" t="s">
        <v>264</v>
      </c>
      <c r="D36" s="25" t="s">
        <v>233</v>
      </c>
      <c r="E36" s="13" t="s">
        <v>24</v>
      </c>
      <c r="F36" s="45"/>
      <c r="G36" s="45"/>
      <c r="H36" s="45"/>
      <c r="I36" s="49"/>
      <c r="J36" s="49"/>
      <c r="K36" s="35"/>
      <c r="L36" s="55">
        <v>20000</v>
      </c>
      <c r="M36" s="55"/>
      <c r="N36" s="54">
        <f>L36+M36</f>
        <v>20000</v>
      </c>
      <c r="O36" s="59"/>
      <c r="P36" s="59"/>
      <c r="Q36" s="59"/>
      <c r="R36" s="19">
        <v>20000</v>
      </c>
      <c r="S36" s="20">
        <v>20000</v>
      </c>
      <c r="T36" s="20">
        <v>20000</v>
      </c>
      <c r="U36" s="20"/>
      <c r="V36" s="11"/>
    </row>
    <row r="37" spans="2:22" ht="33.75">
      <c r="B37" s="29" t="s">
        <v>232</v>
      </c>
      <c r="C37" s="29" t="s">
        <v>265</v>
      </c>
      <c r="D37" s="25" t="s">
        <v>234</v>
      </c>
      <c r="E37" s="13" t="s">
        <v>24</v>
      </c>
      <c r="F37" s="45"/>
      <c r="G37" s="45"/>
      <c r="H37" s="45"/>
      <c r="I37" s="49"/>
      <c r="J37" s="49"/>
      <c r="K37" s="35"/>
      <c r="L37" s="55">
        <v>20000</v>
      </c>
      <c r="M37" s="55"/>
      <c r="N37" s="54">
        <f>L37+M37</f>
        <v>20000</v>
      </c>
      <c r="O37" s="59"/>
      <c r="P37" s="59"/>
      <c r="Q37" s="59"/>
      <c r="R37" s="19">
        <v>20000</v>
      </c>
      <c r="S37" s="20">
        <v>20000</v>
      </c>
      <c r="T37" s="20">
        <v>20000</v>
      </c>
      <c r="U37" s="20"/>
      <c r="V37" s="11"/>
    </row>
    <row r="38" spans="2:22" ht="49.5" customHeight="1">
      <c r="B38" s="29" t="s">
        <v>263</v>
      </c>
      <c r="C38" s="29" t="s">
        <v>266</v>
      </c>
      <c r="D38" s="25" t="s">
        <v>267</v>
      </c>
      <c r="E38" s="13" t="s">
        <v>24</v>
      </c>
      <c r="F38" s="45"/>
      <c r="G38" s="45"/>
      <c r="H38" s="45"/>
      <c r="I38" s="49"/>
      <c r="J38" s="49"/>
      <c r="K38" s="35"/>
      <c r="L38" s="55"/>
      <c r="M38" s="55"/>
      <c r="N38" s="54"/>
      <c r="O38" s="59">
        <v>0</v>
      </c>
      <c r="P38" s="59">
        <v>930000</v>
      </c>
      <c r="Q38" s="59">
        <f>O38+P38</f>
        <v>930000</v>
      </c>
      <c r="R38" s="19">
        <v>930000</v>
      </c>
      <c r="S38" s="20">
        <v>930000</v>
      </c>
      <c r="T38" s="20">
        <v>930000</v>
      </c>
      <c r="U38" s="20"/>
      <c r="V38" s="33"/>
    </row>
    <row r="39" spans="2:22" ht="18.75" customHeight="1">
      <c r="B39" s="120" t="s">
        <v>61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2"/>
    </row>
    <row r="40" spans="2:22" ht="48">
      <c r="B40" s="5" t="s">
        <v>20</v>
      </c>
      <c r="C40" s="5" t="s">
        <v>85</v>
      </c>
      <c r="D40" s="26" t="s">
        <v>86</v>
      </c>
      <c r="E40" s="14" t="s">
        <v>121</v>
      </c>
      <c r="F40" s="46"/>
      <c r="G40" s="46"/>
      <c r="H40" s="46"/>
      <c r="I40" s="51"/>
      <c r="J40" s="51"/>
      <c r="K40" s="51"/>
      <c r="L40" s="56">
        <v>0</v>
      </c>
      <c r="M40" s="74"/>
      <c r="N40" s="54">
        <f>L40+M40</f>
        <v>0</v>
      </c>
      <c r="O40" s="59">
        <v>3000000</v>
      </c>
      <c r="P40" s="59"/>
      <c r="Q40" s="59">
        <f>O40+P40</f>
        <v>3000000</v>
      </c>
      <c r="R40" s="19">
        <f>H40+K40+N40+O40</f>
        <v>3000000</v>
      </c>
      <c r="S40" s="20">
        <v>4000000</v>
      </c>
      <c r="T40" s="20">
        <v>1300000</v>
      </c>
      <c r="U40" s="20">
        <v>2700000</v>
      </c>
      <c r="V40" s="11" t="s">
        <v>145</v>
      </c>
    </row>
    <row r="41" spans="2:22" ht="35.25" customHeight="1">
      <c r="B41" s="29" t="s">
        <v>22</v>
      </c>
      <c r="C41" s="29" t="s">
        <v>140</v>
      </c>
      <c r="D41" s="36" t="s">
        <v>141</v>
      </c>
      <c r="E41" s="13" t="s">
        <v>24</v>
      </c>
      <c r="F41" s="46"/>
      <c r="G41" s="46"/>
      <c r="H41" s="46"/>
      <c r="I41" s="51">
        <v>150000</v>
      </c>
      <c r="J41" s="51"/>
      <c r="K41" s="35">
        <f>I41+J41</f>
        <v>150000</v>
      </c>
      <c r="L41" s="56"/>
      <c r="M41" s="56"/>
      <c r="N41" s="56"/>
      <c r="O41" s="59"/>
      <c r="P41" s="59"/>
      <c r="Q41" s="59"/>
      <c r="R41" s="19">
        <f>H41+K41+N41+O41</f>
        <v>150000</v>
      </c>
      <c r="S41" s="32">
        <v>150000</v>
      </c>
      <c r="T41" s="32">
        <v>150000</v>
      </c>
      <c r="U41" s="32"/>
      <c r="V41" s="39"/>
    </row>
    <row r="42" spans="2:22" ht="19.5" customHeight="1">
      <c r="B42" s="141" t="s">
        <v>62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</row>
    <row r="43" spans="2:22" ht="67.5" customHeight="1">
      <c r="B43" s="5" t="s">
        <v>20</v>
      </c>
      <c r="C43" s="5" t="s">
        <v>26</v>
      </c>
      <c r="D43" s="25" t="s">
        <v>28</v>
      </c>
      <c r="E43" s="14" t="s">
        <v>213</v>
      </c>
      <c r="F43" s="45">
        <v>2500</v>
      </c>
      <c r="G43" s="45"/>
      <c r="H43" s="45">
        <f>F43+G43</f>
        <v>2500</v>
      </c>
      <c r="I43" s="35">
        <v>400000</v>
      </c>
      <c r="J43" s="35"/>
      <c r="K43" s="35">
        <f>I43+J43</f>
        <v>400000</v>
      </c>
      <c r="L43" s="54">
        <v>213600</v>
      </c>
      <c r="M43" s="54"/>
      <c r="N43" s="54">
        <f>L43+M43</f>
        <v>213600</v>
      </c>
      <c r="O43" s="58"/>
      <c r="P43" s="58"/>
      <c r="Q43" s="58"/>
      <c r="R43" s="19">
        <v>402500</v>
      </c>
      <c r="S43" s="19">
        <v>402500</v>
      </c>
      <c r="T43" s="19">
        <v>203900</v>
      </c>
      <c r="U43" s="19">
        <v>198600</v>
      </c>
      <c r="V43" s="11" t="s">
        <v>250</v>
      </c>
    </row>
    <row r="44" spans="2:22" ht="48">
      <c r="B44" s="5" t="s">
        <v>22</v>
      </c>
      <c r="C44" s="5" t="s">
        <v>27</v>
      </c>
      <c r="D44" s="25" t="s">
        <v>130</v>
      </c>
      <c r="E44" s="14" t="s">
        <v>29</v>
      </c>
      <c r="F44" s="45"/>
      <c r="G44" s="45"/>
      <c r="H44" s="45"/>
      <c r="I44" s="35">
        <v>80000</v>
      </c>
      <c r="J44" s="35"/>
      <c r="K44" s="35">
        <f>I44+J44</f>
        <v>80000</v>
      </c>
      <c r="L44" s="56">
        <v>38000</v>
      </c>
      <c r="M44" s="74"/>
      <c r="N44" s="54">
        <f>L44+M44</f>
        <v>38000</v>
      </c>
      <c r="O44" s="59">
        <v>4000000</v>
      </c>
      <c r="P44" s="59"/>
      <c r="Q44" s="59">
        <f>O44+P44</f>
        <v>4000000</v>
      </c>
      <c r="R44" s="19">
        <f>H44+K44+N44+Q44</f>
        <v>4118000</v>
      </c>
      <c r="S44" s="20">
        <v>4118000</v>
      </c>
      <c r="T44" s="19">
        <v>1118000</v>
      </c>
      <c r="U44" s="19">
        <v>3000000</v>
      </c>
      <c r="V44" s="11" t="s">
        <v>145</v>
      </c>
    </row>
    <row r="45" spans="2:23" ht="57.75" customHeight="1">
      <c r="B45" s="5" t="s">
        <v>30</v>
      </c>
      <c r="C45" s="5" t="s">
        <v>88</v>
      </c>
      <c r="D45" s="25" t="s">
        <v>87</v>
      </c>
      <c r="E45" s="14" t="s">
        <v>29</v>
      </c>
      <c r="F45" s="45"/>
      <c r="G45" s="45"/>
      <c r="H45" s="45"/>
      <c r="I45" s="35"/>
      <c r="J45" s="35"/>
      <c r="K45" s="35"/>
      <c r="L45" s="54">
        <v>0</v>
      </c>
      <c r="M45" s="61"/>
      <c r="N45" s="54">
        <f>L45+M45</f>
        <v>0</v>
      </c>
      <c r="O45" s="58">
        <v>1000000</v>
      </c>
      <c r="P45" s="58"/>
      <c r="Q45" s="59">
        <f>O45+P45</f>
        <v>1000000</v>
      </c>
      <c r="R45" s="19">
        <f>H45+K45+N45+O45</f>
        <v>1000000</v>
      </c>
      <c r="S45" s="19">
        <v>2000000</v>
      </c>
      <c r="T45" s="19">
        <v>700000</v>
      </c>
      <c r="U45" s="19">
        <v>1300000</v>
      </c>
      <c r="V45" s="11" t="s">
        <v>145</v>
      </c>
      <c r="W45" s="63">
        <v>3</v>
      </c>
    </row>
    <row r="46" spans="2:22" ht="28.5" customHeight="1">
      <c r="B46" s="90" t="s">
        <v>31</v>
      </c>
      <c r="C46" s="90" t="s">
        <v>89</v>
      </c>
      <c r="D46" s="87" t="s">
        <v>133</v>
      </c>
      <c r="E46" s="91" t="s">
        <v>29</v>
      </c>
      <c r="F46" s="79"/>
      <c r="G46" s="79"/>
      <c r="H46" s="79"/>
      <c r="I46" s="81"/>
      <c r="J46" s="81"/>
      <c r="K46" s="81"/>
      <c r="L46" s="83">
        <v>0</v>
      </c>
      <c r="M46" s="83"/>
      <c r="N46" s="83">
        <f>L46+M46</f>
        <v>0</v>
      </c>
      <c r="O46" s="92"/>
      <c r="P46" s="92"/>
      <c r="Q46" s="92"/>
      <c r="R46" s="85">
        <f>H46+K46+N46+O46</f>
        <v>0</v>
      </c>
      <c r="S46" s="85">
        <v>0</v>
      </c>
      <c r="T46" s="85">
        <v>0</v>
      </c>
      <c r="U46" s="85"/>
      <c r="V46" s="11"/>
    </row>
    <row r="47" spans="2:22" ht="37.5" customHeight="1">
      <c r="B47" s="29" t="s">
        <v>38</v>
      </c>
      <c r="C47" s="29" t="s">
        <v>90</v>
      </c>
      <c r="D47" s="34" t="s">
        <v>134</v>
      </c>
      <c r="E47" s="37" t="s">
        <v>214</v>
      </c>
      <c r="F47" s="45"/>
      <c r="G47" s="45"/>
      <c r="H47" s="45"/>
      <c r="I47" s="35">
        <v>9706</v>
      </c>
      <c r="J47" s="35"/>
      <c r="K47" s="35">
        <f>I47+J47</f>
        <v>9706</v>
      </c>
      <c r="L47" s="54"/>
      <c r="M47" s="54"/>
      <c r="N47" s="54"/>
      <c r="O47" s="58"/>
      <c r="P47" s="58"/>
      <c r="Q47" s="58"/>
      <c r="R47" s="19">
        <f>H47+K47+N47+O47</f>
        <v>9706</v>
      </c>
      <c r="S47" s="31">
        <v>9706</v>
      </c>
      <c r="T47" s="31">
        <v>9706</v>
      </c>
      <c r="U47" s="31"/>
      <c r="V47" s="39"/>
    </row>
    <row r="48" spans="2:22" ht="38.25" customHeight="1">
      <c r="B48" s="29" t="s">
        <v>39</v>
      </c>
      <c r="C48" s="29" t="s">
        <v>91</v>
      </c>
      <c r="D48" s="34" t="s">
        <v>135</v>
      </c>
      <c r="E48" s="37" t="s">
        <v>122</v>
      </c>
      <c r="F48" s="45"/>
      <c r="G48" s="45"/>
      <c r="H48" s="45"/>
      <c r="I48" s="35">
        <v>51763</v>
      </c>
      <c r="J48" s="35"/>
      <c r="K48" s="35">
        <f>I48+J48</f>
        <v>51763</v>
      </c>
      <c r="L48" s="54"/>
      <c r="M48" s="54"/>
      <c r="N48" s="54"/>
      <c r="O48" s="58"/>
      <c r="P48" s="58"/>
      <c r="Q48" s="58"/>
      <c r="R48" s="19">
        <f>H48+K48+N48+O48</f>
        <v>51763</v>
      </c>
      <c r="S48" s="31">
        <v>51763</v>
      </c>
      <c r="T48" s="31">
        <v>51763</v>
      </c>
      <c r="U48" s="31"/>
      <c r="V48" s="39"/>
    </row>
    <row r="49" spans="2:22" ht="79.5" customHeight="1">
      <c r="B49" s="29" t="s">
        <v>75</v>
      </c>
      <c r="C49" s="29" t="s">
        <v>226</v>
      </c>
      <c r="D49" s="34" t="s">
        <v>236</v>
      </c>
      <c r="E49" s="37" t="s">
        <v>214</v>
      </c>
      <c r="F49" s="45"/>
      <c r="G49" s="45"/>
      <c r="H49" s="45"/>
      <c r="I49" s="35"/>
      <c r="J49" s="35"/>
      <c r="K49" s="35"/>
      <c r="L49" s="54">
        <v>0</v>
      </c>
      <c r="M49" s="54"/>
      <c r="N49" s="54">
        <f>L49+M49</f>
        <v>0</v>
      </c>
      <c r="O49" s="58"/>
      <c r="P49" s="58"/>
      <c r="Q49" s="58"/>
      <c r="R49" s="19">
        <v>0</v>
      </c>
      <c r="S49" s="31">
        <v>0</v>
      </c>
      <c r="T49" s="31">
        <v>0</v>
      </c>
      <c r="U49" s="31"/>
      <c r="V49" s="39"/>
    </row>
    <row r="50" spans="2:22" ht="43.5" customHeight="1">
      <c r="B50" s="29" t="s">
        <v>76</v>
      </c>
      <c r="C50" s="29" t="s">
        <v>227</v>
      </c>
      <c r="D50" s="34" t="s">
        <v>228</v>
      </c>
      <c r="E50" s="37" t="s">
        <v>229</v>
      </c>
      <c r="F50" s="45"/>
      <c r="G50" s="45"/>
      <c r="H50" s="45"/>
      <c r="I50" s="35">
        <v>3485</v>
      </c>
      <c r="J50" s="35"/>
      <c r="K50" s="35">
        <f>I50+J50</f>
        <v>3485</v>
      </c>
      <c r="L50" s="54"/>
      <c r="M50" s="54"/>
      <c r="N50" s="54"/>
      <c r="O50" s="58"/>
      <c r="P50" s="58"/>
      <c r="Q50" s="58"/>
      <c r="R50" s="19">
        <v>3485</v>
      </c>
      <c r="S50" s="31">
        <v>3485</v>
      </c>
      <c r="T50" s="31"/>
      <c r="U50" s="31">
        <v>3485</v>
      </c>
      <c r="V50" s="75" t="s">
        <v>246</v>
      </c>
    </row>
    <row r="51" spans="2:22" ht="43.5" customHeight="1">
      <c r="B51" s="29" t="s">
        <v>77</v>
      </c>
      <c r="C51" s="29" t="s">
        <v>235</v>
      </c>
      <c r="D51" s="34" t="s">
        <v>228</v>
      </c>
      <c r="E51" s="37" t="s">
        <v>230</v>
      </c>
      <c r="F51" s="45"/>
      <c r="G51" s="45"/>
      <c r="H51" s="45"/>
      <c r="I51" s="35">
        <v>615</v>
      </c>
      <c r="J51" s="35"/>
      <c r="K51" s="35">
        <f>I51+J51</f>
        <v>615</v>
      </c>
      <c r="L51" s="54"/>
      <c r="M51" s="54"/>
      <c r="N51" s="54"/>
      <c r="O51" s="58"/>
      <c r="P51" s="58"/>
      <c r="Q51" s="58"/>
      <c r="R51" s="19">
        <v>615</v>
      </c>
      <c r="S51" s="31">
        <v>615</v>
      </c>
      <c r="T51" s="31"/>
      <c r="U51" s="31">
        <v>615</v>
      </c>
      <c r="V51" s="75" t="s">
        <v>246</v>
      </c>
    </row>
    <row r="52" spans="2:22" ht="58.5" customHeight="1">
      <c r="B52" s="29" t="s">
        <v>78</v>
      </c>
      <c r="C52" s="29" t="s">
        <v>247</v>
      </c>
      <c r="D52" s="34" t="s">
        <v>249</v>
      </c>
      <c r="E52" s="37" t="s">
        <v>229</v>
      </c>
      <c r="F52" s="45"/>
      <c r="G52" s="45"/>
      <c r="H52" s="45"/>
      <c r="I52" s="35"/>
      <c r="J52" s="35"/>
      <c r="K52" s="35"/>
      <c r="L52" s="54">
        <v>8925</v>
      </c>
      <c r="M52" s="54"/>
      <c r="N52" s="54">
        <f>L52+M52</f>
        <v>8925</v>
      </c>
      <c r="O52" s="58"/>
      <c r="P52" s="58"/>
      <c r="Q52" s="58"/>
      <c r="R52" s="19">
        <v>8925</v>
      </c>
      <c r="S52" s="31">
        <v>8925</v>
      </c>
      <c r="T52" s="31"/>
      <c r="U52" s="31">
        <v>8925</v>
      </c>
      <c r="V52" s="75" t="s">
        <v>246</v>
      </c>
    </row>
    <row r="53" spans="2:22" ht="58.5" customHeight="1">
      <c r="B53" s="29" t="s">
        <v>79</v>
      </c>
      <c r="C53" s="29" t="s">
        <v>248</v>
      </c>
      <c r="D53" s="34" t="s">
        <v>249</v>
      </c>
      <c r="E53" s="37" t="s">
        <v>230</v>
      </c>
      <c r="F53" s="45"/>
      <c r="G53" s="45"/>
      <c r="H53" s="45"/>
      <c r="I53" s="35"/>
      <c r="J53" s="35"/>
      <c r="K53" s="35"/>
      <c r="L53" s="54">
        <v>1575</v>
      </c>
      <c r="M53" s="54"/>
      <c r="N53" s="54">
        <f>L53+M53</f>
        <v>1575</v>
      </c>
      <c r="O53" s="58"/>
      <c r="P53" s="58"/>
      <c r="Q53" s="58"/>
      <c r="R53" s="19">
        <v>1575</v>
      </c>
      <c r="S53" s="31">
        <v>1575</v>
      </c>
      <c r="T53" s="31"/>
      <c r="U53" s="31">
        <v>1575</v>
      </c>
      <c r="V53" s="75" t="s">
        <v>246</v>
      </c>
    </row>
    <row r="54" spans="2:22" ht="19.5" customHeight="1">
      <c r="B54" s="141" t="s">
        <v>63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</row>
    <row r="55" spans="2:22" ht="37.5" customHeight="1">
      <c r="B55" s="5" t="s">
        <v>20</v>
      </c>
      <c r="C55" s="5" t="s">
        <v>32</v>
      </c>
      <c r="D55" s="25" t="s">
        <v>36</v>
      </c>
      <c r="E55" s="14" t="s">
        <v>54</v>
      </c>
      <c r="F55" s="45">
        <v>276000</v>
      </c>
      <c r="G55" s="45"/>
      <c r="H55" s="45">
        <f aca="true" t="shared" si="2" ref="H55:H60">F55+G55</f>
        <v>276000</v>
      </c>
      <c r="I55" s="35"/>
      <c r="J55" s="35"/>
      <c r="K55" s="35"/>
      <c r="L55" s="54"/>
      <c r="M55" s="54"/>
      <c r="N55" s="54"/>
      <c r="O55" s="58"/>
      <c r="P55" s="58"/>
      <c r="Q55" s="58"/>
      <c r="R55" s="19">
        <f aca="true" t="shared" si="3" ref="R55:R72">H55+K55+N55+O55</f>
        <v>276000</v>
      </c>
      <c r="S55" s="19">
        <v>276000</v>
      </c>
      <c r="T55" s="19">
        <v>276000</v>
      </c>
      <c r="U55" s="19"/>
      <c r="V55" s="6"/>
    </row>
    <row r="56" spans="2:22" ht="62.25" customHeight="1">
      <c r="B56" s="5" t="s">
        <v>22</v>
      </c>
      <c r="C56" s="5" t="s">
        <v>33</v>
      </c>
      <c r="D56" s="25" t="s">
        <v>37</v>
      </c>
      <c r="E56" s="14" t="s">
        <v>54</v>
      </c>
      <c r="F56" s="45">
        <v>944000</v>
      </c>
      <c r="G56" s="45"/>
      <c r="H56" s="45">
        <f t="shared" si="2"/>
        <v>944000</v>
      </c>
      <c r="I56" s="35"/>
      <c r="J56" s="35"/>
      <c r="K56" s="35"/>
      <c r="L56" s="54"/>
      <c r="M56" s="54"/>
      <c r="N56" s="54"/>
      <c r="O56" s="58"/>
      <c r="P56" s="58"/>
      <c r="Q56" s="58"/>
      <c r="R56" s="19">
        <f t="shared" si="3"/>
        <v>944000</v>
      </c>
      <c r="S56" s="19">
        <v>944000</v>
      </c>
      <c r="T56" s="19">
        <v>944000</v>
      </c>
      <c r="U56" s="19"/>
      <c r="V56" s="6"/>
    </row>
    <row r="57" spans="2:22" ht="37.5" customHeight="1">
      <c r="B57" s="5" t="s">
        <v>30</v>
      </c>
      <c r="C57" s="5" t="s">
        <v>34</v>
      </c>
      <c r="D57" s="25" t="s">
        <v>45</v>
      </c>
      <c r="E57" s="9" t="s">
        <v>51</v>
      </c>
      <c r="F57" s="45">
        <v>50000</v>
      </c>
      <c r="G57" s="45"/>
      <c r="H57" s="45">
        <f t="shared" si="2"/>
        <v>50000</v>
      </c>
      <c r="I57" s="35"/>
      <c r="J57" s="35"/>
      <c r="K57" s="35"/>
      <c r="L57" s="54"/>
      <c r="M57" s="54"/>
      <c r="N57" s="54"/>
      <c r="O57" s="58"/>
      <c r="P57" s="58"/>
      <c r="Q57" s="58"/>
      <c r="R57" s="19">
        <f t="shared" si="3"/>
        <v>50000</v>
      </c>
      <c r="S57" s="19">
        <v>50000</v>
      </c>
      <c r="T57" s="19">
        <v>50000</v>
      </c>
      <c r="U57" s="19"/>
      <c r="V57" s="6"/>
    </row>
    <row r="58" spans="2:22" ht="37.5" customHeight="1">
      <c r="B58" s="5" t="s">
        <v>31</v>
      </c>
      <c r="C58" s="5" t="s">
        <v>35</v>
      </c>
      <c r="D58" s="25" t="s">
        <v>46</v>
      </c>
      <c r="E58" s="9" t="s">
        <v>51</v>
      </c>
      <c r="F58" s="45">
        <v>100000</v>
      </c>
      <c r="G58" s="45"/>
      <c r="H58" s="45">
        <f t="shared" si="2"/>
        <v>100000</v>
      </c>
      <c r="I58" s="35"/>
      <c r="J58" s="35"/>
      <c r="K58" s="35"/>
      <c r="L58" s="54"/>
      <c r="M58" s="54"/>
      <c r="N58" s="54"/>
      <c r="O58" s="58"/>
      <c r="P58" s="58"/>
      <c r="Q58" s="58"/>
      <c r="R58" s="19">
        <f t="shared" si="3"/>
        <v>100000</v>
      </c>
      <c r="S58" s="19">
        <v>100000</v>
      </c>
      <c r="T58" s="19">
        <v>100000</v>
      </c>
      <c r="U58" s="19"/>
      <c r="V58" s="6"/>
    </row>
    <row r="59" spans="2:22" ht="38.25" customHeight="1">
      <c r="B59" s="5" t="s">
        <v>38</v>
      </c>
      <c r="C59" s="5" t="s">
        <v>47</v>
      </c>
      <c r="D59" s="25" t="s">
        <v>49</v>
      </c>
      <c r="E59" s="9" t="s">
        <v>52</v>
      </c>
      <c r="F59" s="45">
        <v>51000</v>
      </c>
      <c r="G59" s="45"/>
      <c r="H59" s="45">
        <f t="shared" si="2"/>
        <v>51000</v>
      </c>
      <c r="I59" s="35"/>
      <c r="J59" s="35"/>
      <c r="K59" s="35"/>
      <c r="L59" s="54"/>
      <c r="M59" s="54"/>
      <c r="N59" s="54"/>
      <c r="O59" s="58"/>
      <c r="P59" s="58"/>
      <c r="Q59" s="58"/>
      <c r="R59" s="19">
        <f t="shared" si="3"/>
        <v>51000</v>
      </c>
      <c r="S59" s="19">
        <v>51000</v>
      </c>
      <c r="T59" s="19">
        <v>51000</v>
      </c>
      <c r="U59" s="19"/>
      <c r="V59" s="6"/>
    </row>
    <row r="60" spans="2:22" ht="36.75" customHeight="1">
      <c r="B60" s="5" t="s">
        <v>39</v>
      </c>
      <c r="C60" s="5" t="s">
        <v>48</v>
      </c>
      <c r="D60" s="25" t="s">
        <v>50</v>
      </c>
      <c r="E60" s="9" t="s">
        <v>53</v>
      </c>
      <c r="F60" s="45">
        <v>84000</v>
      </c>
      <c r="G60" s="45"/>
      <c r="H60" s="45">
        <f t="shared" si="2"/>
        <v>84000</v>
      </c>
      <c r="I60" s="35"/>
      <c r="J60" s="35"/>
      <c r="K60" s="35"/>
      <c r="L60" s="54"/>
      <c r="M60" s="54"/>
      <c r="N60" s="54"/>
      <c r="O60" s="58"/>
      <c r="P60" s="58"/>
      <c r="Q60" s="58"/>
      <c r="R60" s="19">
        <f t="shared" si="3"/>
        <v>84000</v>
      </c>
      <c r="S60" s="19">
        <v>84000</v>
      </c>
      <c r="T60" s="19">
        <v>84000</v>
      </c>
      <c r="U60" s="19"/>
      <c r="V60" s="6"/>
    </row>
    <row r="61" spans="2:23" ht="33" customHeight="1">
      <c r="B61" s="76" t="s">
        <v>75</v>
      </c>
      <c r="C61" s="76" t="s">
        <v>98</v>
      </c>
      <c r="D61" s="77" t="s">
        <v>92</v>
      </c>
      <c r="E61" s="93" t="s">
        <v>54</v>
      </c>
      <c r="F61" s="79"/>
      <c r="G61" s="79"/>
      <c r="H61" s="79"/>
      <c r="I61" s="81"/>
      <c r="J61" s="81"/>
      <c r="K61" s="81"/>
      <c r="L61" s="83"/>
      <c r="M61" s="83"/>
      <c r="N61" s="83"/>
      <c r="O61" s="92"/>
      <c r="P61" s="92"/>
      <c r="Q61" s="92"/>
      <c r="R61" s="85">
        <v>0</v>
      </c>
      <c r="S61" s="94">
        <v>0</v>
      </c>
      <c r="T61" s="94">
        <v>0</v>
      </c>
      <c r="U61" s="94"/>
      <c r="V61" s="94"/>
      <c r="W61" s="63">
        <v>4</v>
      </c>
    </row>
    <row r="62" spans="2:22" ht="33" customHeight="1">
      <c r="B62" s="5" t="s">
        <v>76</v>
      </c>
      <c r="C62" s="5" t="s">
        <v>99</v>
      </c>
      <c r="D62" s="25" t="s">
        <v>93</v>
      </c>
      <c r="E62" s="14" t="s">
        <v>54</v>
      </c>
      <c r="F62" s="45"/>
      <c r="G62" s="45"/>
      <c r="H62" s="45"/>
      <c r="I62" s="35"/>
      <c r="J62" s="35"/>
      <c r="K62" s="35"/>
      <c r="L62" s="54">
        <v>0</v>
      </c>
      <c r="M62" s="54"/>
      <c r="N62" s="54">
        <f>L62+M62</f>
        <v>0</v>
      </c>
      <c r="O62" s="58">
        <v>100000</v>
      </c>
      <c r="P62" s="58"/>
      <c r="Q62" s="59">
        <f>O62+P62</f>
        <v>100000</v>
      </c>
      <c r="R62" s="19">
        <f t="shared" si="3"/>
        <v>100000</v>
      </c>
      <c r="S62" s="19">
        <v>5000000</v>
      </c>
      <c r="T62" s="19">
        <v>200000</v>
      </c>
      <c r="U62" s="31">
        <v>4800000</v>
      </c>
      <c r="V62" s="11" t="s">
        <v>145</v>
      </c>
    </row>
    <row r="63" spans="2:22" ht="37.5" customHeight="1">
      <c r="B63" s="5" t="s">
        <v>77</v>
      </c>
      <c r="C63" s="5" t="s">
        <v>100</v>
      </c>
      <c r="D63" s="25" t="s">
        <v>94</v>
      </c>
      <c r="E63" s="14" t="s">
        <v>54</v>
      </c>
      <c r="F63" s="45"/>
      <c r="G63" s="45"/>
      <c r="H63" s="45"/>
      <c r="I63" s="35"/>
      <c r="J63" s="35"/>
      <c r="K63" s="35"/>
      <c r="L63" s="54"/>
      <c r="M63" s="54"/>
      <c r="N63" s="54"/>
      <c r="O63" s="58">
        <v>100000</v>
      </c>
      <c r="P63" s="58"/>
      <c r="Q63" s="59">
        <f>O63+P63</f>
        <v>100000</v>
      </c>
      <c r="R63" s="19">
        <f t="shared" si="3"/>
        <v>100000</v>
      </c>
      <c r="S63" s="19">
        <v>1000000</v>
      </c>
      <c r="T63" s="19">
        <v>100000</v>
      </c>
      <c r="U63" s="31">
        <v>900000</v>
      </c>
      <c r="V63" s="11" t="s">
        <v>145</v>
      </c>
    </row>
    <row r="64" spans="2:22" ht="33" customHeight="1">
      <c r="B64" s="90" t="s">
        <v>78</v>
      </c>
      <c r="C64" s="90" t="s">
        <v>101</v>
      </c>
      <c r="D64" s="87" t="s">
        <v>95</v>
      </c>
      <c r="E64" s="91" t="s">
        <v>54</v>
      </c>
      <c r="F64" s="79"/>
      <c r="G64" s="79"/>
      <c r="H64" s="79"/>
      <c r="I64" s="81"/>
      <c r="J64" s="81"/>
      <c r="K64" s="81"/>
      <c r="L64" s="83">
        <v>0</v>
      </c>
      <c r="M64" s="83"/>
      <c r="N64" s="83">
        <f>L64+M64</f>
        <v>0</v>
      </c>
      <c r="O64" s="92"/>
      <c r="P64" s="92"/>
      <c r="Q64" s="92"/>
      <c r="R64" s="85">
        <f t="shared" si="3"/>
        <v>0</v>
      </c>
      <c r="S64" s="85">
        <v>0</v>
      </c>
      <c r="T64" s="85">
        <v>0</v>
      </c>
      <c r="U64" s="85"/>
      <c r="V64" s="11"/>
    </row>
    <row r="65" spans="2:22" ht="33" customHeight="1">
      <c r="B65" s="90" t="s">
        <v>79</v>
      </c>
      <c r="C65" s="90" t="s">
        <v>102</v>
      </c>
      <c r="D65" s="87" t="s">
        <v>96</v>
      </c>
      <c r="E65" s="91" t="s">
        <v>54</v>
      </c>
      <c r="F65" s="79"/>
      <c r="G65" s="79"/>
      <c r="H65" s="79"/>
      <c r="I65" s="81"/>
      <c r="J65" s="81"/>
      <c r="K65" s="81"/>
      <c r="L65" s="83">
        <v>0</v>
      </c>
      <c r="M65" s="83"/>
      <c r="N65" s="83">
        <f>L65+M65</f>
        <v>0</v>
      </c>
      <c r="O65" s="92"/>
      <c r="P65" s="92"/>
      <c r="Q65" s="92"/>
      <c r="R65" s="85">
        <f t="shared" si="3"/>
        <v>0</v>
      </c>
      <c r="S65" s="85">
        <v>0</v>
      </c>
      <c r="T65" s="85">
        <v>0</v>
      </c>
      <c r="U65" s="85"/>
      <c r="V65" s="11"/>
    </row>
    <row r="66" spans="2:22" ht="39" customHeight="1">
      <c r="B66" s="5" t="s">
        <v>97</v>
      </c>
      <c r="C66" s="5" t="s">
        <v>103</v>
      </c>
      <c r="D66" s="25" t="s">
        <v>243</v>
      </c>
      <c r="E66" s="14" t="s">
        <v>54</v>
      </c>
      <c r="F66" s="45"/>
      <c r="G66" s="45"/>
      <c r="H66" s="45"/>
      <c r="I66" s="35"/>
      <c r="J66" s="35"/>
      <c r="K66" s="35"/>
      <c r="L66" s="54">
        <v>1400000</v>
      </c>
      <c r="M66" s="54"/>
      <c r="N66" s="54">
        <f>L66+M66</f>
        <v>1400000</v>
      </c>
      <c r="O66" s="58"/>
      <c r="P66" s="58"/>
      <c r="Q66" s="58"/>
      <c r="R66" s="19">
        <f t="shared" si="3"/>
        <v>1400000</v>
      </c>
      <c r="S66" s="19">
        <v>1400000</v>
      </c>
      <c r="T66" s="19">
        <v>1400000</v>
      </c>
      <c r="U66" s="19"/>
      <c r="V66" s="11"/>
    </row>
    <row r="67" spans="2:22" ht="36">
      <c r="B67" s="5" t="s">
        <v>105</v>
      </c>
      <c r="C67" s="5" t="s">
        <v>107</v>
      </c>
      <c r="D67" s="25" t="s">
        <v>104</v>
      </c>
      <c r="E67" s="14" t="s">
        <v>55</v>
      </c>
      <c r="F67" s="45">
        <v>36000</v>
      </c>
      <c r="G67" s="45"/>
      <c r="H67" s="45">
        <f>F67+G67</f>
        <v>36000</v>
      </c>
      <c r="I67" s="35"/>
      <c r="J67" s="35"/>
      <c r="K67" s="35"/>
      <c r="L67" s="54"/>
      <c r="M67" s="54"/>
      <c r="N67" s="54"/>
      <c r="O67" s="58"/>
      <c r="P67" s="58"/>
      <c r="Q67" s="58"/>
      <c r="R67" s="19">
        <f t="shared" si="3"/>
        <v>36000</v>
      </c>
      <c r="S67" s="19">
        <v>36000</v>
      </c>
      <c r="T67" s="19">
        <v>36000</v>
      </c>
      <c r="U67" s="21"/>
      <c r="V67" s="8"/>
    </row>
    <row r="68" spans="2:22" ht="36" customHeight="1">
      <c r="B68" s="5" t="s">
        <v>106</v>
      </c>
      <c r="C68" s="5" t="s">
        <v>108</v>
      </c>
      <c r="D68" s="25" t="s">
        <v>109</v>
      </c>
      <c r="E68" s="14" t="s">
        <v>55</v>
      </c>
      <c r="F68" s="47"/>
      <c r="G68" s="47"/>
      <c r="H68" s="47"/>
      <c r="I68" s="35">
        <v>40000</v>
      </c>
      <c r="J68" s="35"/>
      <c r="K68" s="35">
        <f aca="true" t="shared" si="4" ref="K68:K77">I68+J68</f>
        <v>40000</v>
      </c>
      <c r="L68" s="54">
        <v>18000</v>
      </c>
      <c r="M68" s="54"/>
      <c r="N68" s="54">
        <f>L68+M68</f>
        <v>18000</v>
      </c>
      <c r="O68" s="58"/>
      <c r="P68" s="58"/>
      <c r="Q68" s="58"/>
      <c r="R68" s="19">
        <v>40000</v>
      </c>
      <c r="S68" s="19">
        <v>40000</v>
      </c>
      <c r="T68" s="19">
        <v>40000</v>
      </c>
      <c r="U68" s="19"/>
      <c r="V68" s="6"/>
    </row>
    <row r="69" spans="2:22" ht="37.5" customHeight="1">
      <c r="B69" s="5" t="s">
        <v>160</v>
      </c>
      <c r="C69" s="5" t="s">
        <v>172</v>
      </c>
      <c r="D69" s="34" t="s">
        <v>220</v>
      </c>
      <c r="E69" s="9" t="s">
        <v>53</v>
      </c>
      <c r="F69" s="47"/>
      <c r="G69" s="47"/>
      <c r="H69" s="47"/>
      <c r="I69" s="35">
        <v>258000</v>
      </c>
      <c r="J69" s="35"/>
      <c r="K69" s="35">
        <f t="shared" si="4"/>
        <v>258000</v>
      </c>
      <c r="L69" s="54"/>
      <c r="M69" s="54"/>
      <c r="N69" s="54"/>
      <c r="O69" s="58"/>
      <c r="P69" s="58"/>
      <c r="Q69" s="58"/>
      <c r="R69" s="19">
        <f t="shared" si="3"/>
        <v>258000</v>
      </c>
      <c r="S69" s="19">
        <v>258000</v>
      </c>
      <c r="T69" s="19">
        <v>258000</v>
      </c>
      <c r="U69" s="19"/>
      <c r="V69" s="6"/>
    </row>
    <row r="70" spans="2:22" ht="28.5" customHeight="1">
      <c r="B70" s="90" t="s">
        <v>161</v>
      </c>
      <c r="C70" s="90" t="s">
        <v>173</v>
      </c>
      <c r="D70" s="87" t="s">
        <v>175</v>
      </c>
      <c r="E70" s="11" t="s">
        <v>53</v>
      </c>
      <c r="F70" s="95"/>
      <c r="G70" s="95"/>
      <c r="H70" s="95"/>
      <c r="I70" s="81">
        <v>0</v>
      </c>
      <c r="J70" s="81"/>
      <c r="K70" s="81">
        <f t="shared" si="4"/>
        <v>0</v>
      </c>
      <c r="L70" s="83"/>
      <c r="M70" s="83"/>
      <c r="N70" s="83"/>
      <c r="O70" s="92"/>
      <c r="P70" s="92"/>
      <c r="Q70" s="92"/>
      <c r="R70" s="85">
        <f t="shared" si="3"/>
        <v>0</v>
      </c>
      <c r="S70" s="85">
        <v>0</v>
      </c>
      <c r="T70" s="85">
        <v>0</v>
      </c>
      <c r="U70" s="85"/>
      <c r="V70" s="6"/>
    </row>
    <row r="71" spans="2:22" ht="39" customHeight="1">
      <c r="B71" s="5" t="s">
        <v>162</v>
      </c>
      <c r="C71" s="5" t="s">
        <v>174</v>
      </c>
      <c r="D71" s="25" t="s">
        <v>176</v>
      </c>
      <c r="E71" s="9" t="s">
        <v>53</v>
      </c>
      <c r="F71" s="47"/>
      <c r="G71" s="47"/>
      <c r="H71" s="47"/>
      <c r="I71" s="35">
        <v>17900</v>
      </c>
      <c r="J71" s="35"/>
      <c r="K71" s="35">
        <f t="shared" si="4"/>
        <v>17900</v>
      </c>
      <c r="L71" s="54"/>
      <c r="M71" s="54"/>
      <c r="N71" s="54"/>
      <c r="O71" s="58"/>
      <c r="P71" s="58"/>
      <c r="Q71" s="58"/>
      <c r="R71" s="19">
        <f t="shared" si="3"/>
        <v>17900</v>
      </c>
      <c r="S71" s="19">
        <v>17900</v>
      </c>
      <c r="T71" s="19">
        <v>17900</v>
      </c>
      <c r="U71" s="19"/>
      <c r="V71" s="6"/>
    </row>
    <row r="72" spans="2:22" ht="39" customHeight="1">
      <c r="B72" s="5" t="s">
        <v>190</v>
      </c>
      <c r="C72" s="5" t="s">
        <v>195</v>
      </c>
      <c r="D72" s="25" t="s">
        <v>197</v>
      </c>
      <c r="E72" s="9" t="s">
        <v>51</v>
      </c>
      <c r="F72" s="47"/>
      <c r="G72" s="47"/>
      <c r="H72" s="47"/>
      <c r="I72" s="35">
        <v>50000</v>
      </c>
      <c r="J72" s="35"/>
      <c r="K72" s="35">
        <f t="shared" si="4"/>
        <v>50000</v>
      </c>
      <c r="L72" s="54"/>
      <c r="M72" s="54"/>
      <c r="N72" s="54"/>
      <c r="O72" s="58"/>
      <c r="P72" s="58"/>
      <c r="Q72" s="58"/>
      <c r="R72" s="19">
        <f t="shared" si="3"/>
        <v>50000</v>
      </c>
      <c r="S72" s="19">
        <v>50000</v>
      </c>
      <c r="T72" s="19">
        <v>50000</v>
      </c>
      <c r="U72" s="19"/>
      <c r="V72" s="6"/>
    </row>
    <row r="73" spans="2:22" ht="50.25" customHeight="1">
      <c r="B73" s="5" t="s">
        <v>191</v>
      </c>
      <c r="C73" s="5" t="s">
        <v>196</v>
      </c>
      <c r="D73" s="25" t="s">
        <v>198</v>
      </c>
      <c r="E73" s="14" t="s">
        <v>54</v>
      </c>
      <c r="F73" s="47"/>
      <c r="G73" s="47"/>
      <c r="H73" s="47"/>
      <c r="I73" s="35">
        <v>135000</v>
      </c>
      <c r="J73" s="35"/>
      <c r="K73" s="35">
        <f t="shared" si="4"/>
        <v>135000</v>
      </c>
      <c r="L73" s="54"/>
      <c r="M73" s="54"/>
      <c r="N73" s="54"/>
      <c r="O73" s="58"/>
      <c r="P73" s="58"/>
      <c r="Q73" s="58"/>
      <c r="R73" s="19">
        <v>135000</v>
      </c>
      <c r="S73" s="19">
        <v>135000</v>
      </c>
      <c r="T73" s="19">
        <v>107000</v>
      </c>
      <c r="U73" s="19">
        <v>28000</v>
      </c>
      <c r="V73" s="73" t="s">
        <v>219</v>
      </c>
    </row>
    <row r="74" spans="2:22" ht="37.5" customHeight="1">
      <c r="B74" s="5" t="s">
        <v>207</v>
      </c>
      <c r="C74" s="5" t="s">
        <v>237</v>
      </c>
      <c r="D74" s="25" t="s">
        <v>238</v>
      </c>
      <c r="E74" s="9" t="s">
        <v>53</v>
      </c>
      <c r="F74" s="47"/>
      <c r="G74" s="47"/>
      <c r="H74" s="47"/>
      <c r="I74" s="35"/>
      <c r="J74" s="35"/>
      <c r="K74" s="35"/>
      <c r="L74" s="54">
        <v>300000</v>
      </c>
      <c r="M74" s="54"/>
      <c r="N74" s="54">
        <f>L74+M74</f>
        <v>300000</v>
      </c>
      <c r="O74" s="58"/>
      <c r="P74" s="58"/>
      <c r="Q74" s="58"/>
      <c r="R74" s="19">
        <v>300000</v>
      </c>
      <c r="S74" s="19">
        <v>300000</v>
      </c>
      <c r="T74" s="19">
        <v>300000</v>
      </c>
      <c r="U74" s="19"/>
      <c r="V74" s="73"/>
    </row>
    <row r="75" spans="2:22" ht="37.5" customHeight="1">
      <c r="B75" s="5" t="s">
        <v>231</v>
      </c>
      <c r="C75" s="5" t="s">
        <v>251</v>
      </c>
      <c r="D75" s="25" t="s">
        <v>252</v>
      </c>
      <c r="E75" s="14" t="s">
        <v>54</v>
      </c>
      <c r="F75" s="47"/>
      <c r="G75" s="47"/>
      <c r="H75" s="47"/>
      <c r="I75" s="35"/>
      <c r="J75" s="35"/>
      <c r="K75" s="35"/>
      <c r="L75" s="54">
        <v>35000</v>
      </c>
      <c r="M75" s="54"/>
      <c r="N75" s="54">
        <f>L75+M75</f>
        <v>35000</v>
      </c>
      <c r="O75" s="58"/>
      <c r="P75" s="58"/>
      <c r="Q75" s="58"/>
      <c r="R75" s="19">
        <v>35000</v>
      </c>
      <c r="S75" s="19">
        <v>35000</v>
      </c>
      <c r="T75" s="19">
        <v>35000</v>
      </c>
      <c r="U75" s="19"/>
      <c r="V75" s="73"/>
    </row>
    <row r="76" spans="2:22" ht="19.5" customHeight="1">
      <c r="B76" s="141" t="s">
        <v>177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</row>
    <row r="77" spans="2:22" ht="33" customHeight="1">
      <c r="B77" s="90" t="s">
        <v>20</v>
      </c>
      <c r="C77" s="90" t="s">
        <v>56</v>
      </c>
      <c r="D77" s="87" t="s">
        <v>58</v>
      </c>
      <c r="E77" s="91" t="s">
        <v>60</v>
      </c>
      <c r="F77" s="79">
        <v>0</v>
      </c>
      <c r="G77" s="79"/>
      <c r="H77" s="79">
        <f>F77+G77</f>
        <v>0</v>
      </c>
      <c r="I77" s="81">
        <v>0</v>
      </c>
      <c r="J77" s="81"/>
      <c r="K77" s="81">
        <f t="shared" si="4"/>
        <v>0</v>
      </c>
      <c r="L77" s="83">
        <v>0</v>
      </c>
      <c r="M77" s="83"/>
      <c r="N77" s="83">
        <f>L77+M77</f>
        <v>0</v>
      </c>
      <c r="O77" s="92"/>
      <c r="P77" s="92"/>
      <c r="Q77" s="92"/>
      <c r="R77" s="85">
        <f>H77+K77+N77+O77</f>
        <v>0</v>
      </c>
      <c r="S77" s="85">
        <v>0</v>
      </c>
      <c r="T77" s="85">
        <v>0</v>
      </c>
      <c r="U77" s="85"/>
      <c r="V77" s="11"/>
    </row>
    <row r="78" spans="2:22" ht="73.5" customHeight="1">
      <c r="B78" s="5" t="s">
        <v>22</v>
      </c>
      <c r="C78" s="5" t="s">
        <v>57</v>
      </c>
      <c r="D78" s="25" t="s">
        <v>59</v>
      </c>
      <c r="E78" s="14" t="s">
        <v>60</v>
      </c>
      <c r="F78" s="45">
        <v>10000</v>
      </c>
      <c r="G78" s="45"/>
      <c r="H78" s="45">
        <f>F78+G78</f>
        <v>10000</v>
      </c>
      <c r="I78" s="35"/>
      <c r="J78" s="35"/>
      <c r="K78" s="35"/>
      <c r="L78" s="54"/>
      <c r="M78" s="54"/>
      <c r="N78" s="54"/>
      <c r="O78" s="58"/>
      <c r="P78" s="58"/>
      <c r="Q78" s="58"/>
      <c r="R78" s="19">
        <f>H78+K78+N78+O78</f>
        <v>10000</v>
      </c>
      <c r="S78" s="19">
        <v>10000</v>
      </c>
      <c r="T78" s="19">
        <v>10000</v>
      </c>
      <c r="U78" s="19"/>
      <c r="V78" s="6"/>
    </row>
    <row r="79" spans="2:22" ht="37.5" customHeight="1">
      <c r="B79" s="29" t="s">
        <v>30</v>
      </c>
      <c r="C79" s="29" t="s">
        <v>111</v>
      </c>
      <c r="D79" s="34" t="s">
        <v>110</v>
      </c>
      <c r="E79" s="37" t="s">
        <v>60</v>
      </c>
      <c r="F79" s="45"/>
      <c r="G79" s="45"/>
      <c r="H79" s="45"/>
      <c r="I79" s="35">
        <v>280000</v>
      </c>
      <c r="J79" s="35"/>
      <c r="K79" s="35">
        <f>I79+J79</f>
        <v>280000</v>
      </c>
      <c r="L79" s="54"/>
      <c r="M79" s="54"/>
      <c r="N79" s="54"/>
      <c r="O79" s="58"/>
      <c r="P79" s="58"/>
      <c r="Q79" s="58"/>
      <c r="R79" s="19">
        <f>H79+K79+N79+O79</f>
        <v>280000</v>
      </c>
      <c r="S79" s="31">
        <v>280000</v>
      </c>
      <c r="T79" s="31">
        <v>280000</v>
      </c>
      <c r="U79" s="31"/>
      <c r="V79" s="38"/>
    </row>
    <row r="80" spans="2:23" ht="37.5" customHeight="1">
      <c r="B80" s="29" t="s">
        <v>31</v>
      </c>
      <c r="C80" s="29" t="s">
        <v>124</v>
      </c>
      <c r="D80" s="34" t="s">
        <v>221</v>
      </c>
      <c r="E80" s="37" t="s">
        <v>60</v>
      </c>
      <c r="F80" s="45"/>
      <c r="G80" s="45"/>
      <c r="H80" s="45"/>
      <c r="I80" s="35">
        <v>20000</v>
      </c>
      <c r="J80" s="35"/>
      <c r="K80" s="35">
        <f>I80+J80</f>
        <v>20000</v>
      </c>
      <c r="L80" s="54">
        <v>580000</v>
      </c>
      <c r="M80" s="54">
        <v>80000</v>
      </c>
      <c r="N80" s="54">
        <f>L80+M80</f>
        <v>660000</v>
      </c>
      <c r="O80" s="58"/>
      <c r="P80" s="58"/>
      <c r="Q80" s="58"/>
      <c r="R80" s="19">
        <v>680000</v>
      </c>
      <c r="S80" s="31">
        <v>680000</v>
      </c>
      <c r="T80" s="31">
        <v>680000</v>
      </c>
      <c r="U80" s="31"/>
      <c r="V80" s="38"/>
      <c r="W80" s="63">
        <v>5</v>
      </c>
    </row>
    <row r="81" spans="2:22" ht="37.5" customHeight="1">
      <c r="B81" s="29" t="s">
        <v>38</v>
      </c>
      <c r="C81" s="29" t="s">
        <v>178</v>
      </c>
      <c r="D81" s="34" t="s">
        <v>188</v>
      </c>
      <c r="E81" s="37" t="s">
        <v>215</v>
      </c>
      <c r="F81" s="45"/>
      <c r="G81" s="45"/>
      <c r="H81" s="45"/>
      <c r="I81" s="35">
        <v>49000</v>
      </c>
      <c r="J81" s="35"/>
      <c r="K81" s="35">
        <f>I81+J81</f>
        <v>49000</v>
      </c>
      <c r="L81" s="54"/>
      <c r="M81" s="54"/>
      <c r="N81" s="54"/>
      <c r="O81" s="58"/>
      <c r="P81" s="58"/>
      <c r="Q81" s="58"/>
      <c r="R81" s="19">
        <f>H81+K81+N81+O81</f>
        <v>49000</v>
      </c>
      <c r="S81" s="31">
        <v>49000</v>
      </c>
      <c r="T81" s="31">
        <v>49000</v>
      </c>
      <c r="U81" s="31"/>
      <c r="V81" s="38"/>
    </row>
    <row r="82" spans="2:22" ht="19.5" customHeight="1">
      <c r="B82" s="141" t="s">
        <v>142</v>
      </c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</row>
    <row r="83" spans="2:22" ht="39.75" customHeight="1">
      <c r="B83" s="5" t="s">
        <v>20</v>
      </c>
      <c r="C83" s="5" t="s">
        <v>112</v>
      </c>
      <c r="D83" s="25" t="s">
        <v>113</v>
      </c>
      <c r="E83" s="14" t="s">
        <v>66</v>
      </c>
      <c r="F83" s="45">
        <v>240000</v>
      </c>
      <c r="G83" s="45"/>
      <c r="H83" s="45">
        <f>F83+G83</f>
        <v>240000</v>
      </c>
      <c r="I83" s="35"/>
      <c r="J83" s="35"/>
      <c r="K83" s="35"/>
      <c r="L83" s="54"/>
      <c r="M83" s="54"/>
      <c r="N83" s="54"/>
      <c r="O83" s="58"/>
      <c r="P83" s="58"/>
      <c r="Q83" s="58"/>
      <c r="R83" s="19">
        <f>H83+K83+N83+O83</f>
        <v>240000</v>
      </c>
      <c r="S83" s="19">
        <v>240000</v>
      </c>
      <c r="T83" s="19">
        <v>240000</v>
      </c>
      <c r="U83" s="19"/>
      <c r="V83" s="6"/>
    </row>
    <row r="84" spans="2:22" ht="39" customHeight="1">
      <c r="B84" s="5" t="s">
        <v>22</v>
      </c>
      <c r="C84" s="5" t="s">
        <v>157</v>
      </c>
      <c r="D84" s="28" t="s">
        <v>158</v>
      </c>
      <c r="E84" s="14" t="s">
        <v>159</v>
      </c>
      <c r="F84" s="45">
        <v>30000</v>
      </c>
      <c r="G84" s="45"/>
      <c r="H84" s="45">
        <f>F84+G84</f>
        <v>30000</v>
      </c>
      <c r="I84" s="35"/>
      <c r="J84" s="35"/>
      <c r="K84" s="35"/>
      <c r="L84" s="54"/>
      <c r="M84" s="54"/>
      <c r="N84" s="54"/>
      <c r="O84" s="58"/>
      <c r="P84" s="58"/>
      <c r="Q84" s="58"/>
      <c r="R84" s="19">
        <f>H84+K84+N84+O84</f>
        <v>30000</v>
      </c>
      <c r="S84" s="19">
        <v>30000</v>
      </c>
      <c r="T84" s="19">
        <v>30000</v>
      </c>
      <c r="U84" s="19"/>
      <c r="V84" s="6"/>
    </row>
    <row r="85" spans="2:22" ht="20.25" customHeight="1">
      <c r="B85" s="141" t="s">
        <v>143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</row>
    <row r="86" spans="2:22" ht="49.5" customHeight="1">
      <c r="B86" s="5" t="s">
        <v>20</v>
      </c>
      <c r="C86" s="5" t="s">
        <v>114</v>
      </c>
      <c r="D86" s="25" t="s">
        <v>116</v>
      </c>
      <c r="E86" s="14" t="s">
        <v>67</v>
      </c>
      <c r="F86" s="45">
        <v>31000</v>
      </c>
      <c r="G86" s="45"/>
      <c r="H86" s="45">
        <f>F86+G86</f>
        <v>31000</v>
      </c>
      <c r="I86" s="35">
        <v>39000</v>
      </c>
      <c r="J86" s="35"/>
      <c r="K86" s="35">
        <f>I86+J86</f>
        <v>39000</v>
      </c>
      <c r="L86" s="54">
        <v>20000</v>
      </c>
      <c r="M86" s="54"/>
      <c r="N86" s="54">
        <f>L86+M86</f>
        <v>20000</v>
      </c>
      <c r="O86" s="58"/>
      <c r="P86" s="58"/>
      <c r="Q86" s="58"/>
      <c r="R86" s="19">
        <f>H86+K86+N86+O86</f>
        <v>90000</v>
      </c>
      <c r="S86" s="19">
        <v>90000</v>
      </c>
      <c r="T86" s="19">
        <v>90000</v>
      </c>
      <c r="U86" s="19"/>
      <c r="V86" s="6"/>
    </row>
    <row r="87" spans="2:22" ht="40.5" customHeight="1">
      <c r="B87" s="5" t="s">
        <v>22</v>
      </c>
      <c r="C87" s="5" t="s">
        <v>115</v>
      </c>
      <c r="D87" s="25" t="s">
        <v>117</v>
      </c>
      <c r="E87" s="14" t="s">
        <v>123</v>
      </c>
      <c r="F87" s="45">
        <v>6000</v>
      </c>
      <c r="G87" s="45"/>
      <c r="H87" s="45">
        <f>F87+G87</f>
        <v>6000</v>
      </c>
      <c r="I87" s="35"/>
      <c r="J87" s="35"/>
      <c r="K87" s="35"/>
      <c r="L87" s="54"/>
      <c r="M87" s="54"/>
      <c r="N87" s="54"/>
      <c r="O87" s="58"/>
      <c r="P87" s="58"/>
      <c r="Q87" s="58"/>
      <c r="R87" s="19">
        <f>H87+K87+N87+O87</f>
        <v>6000</v>
      </c>
      <c r="S87" s="19">
        <v>6000</v>
      </c>
      <c r="T87" s="19">
        <v>6000</v>
      </c>
      <c r="U87" s="19"/>
      <c r="V87" s="6"/>
    </row>
    <row r="88" spans="2:22" ht="40.5" customHeight="1">
      <c r="B88" s="5" t="s">
        <v>30</v>
      </c>
      <c r="C88" s="5" t="s">
        <v>205</v>
      </c>
      <c r="D88" s="25" t="s">
        <v>206</v>
      </c>
      <c r="E88" s="14" t="s">
        <v>123</v>
      </c>
      <c r="F88" s="45"/>
      <c r="G88" s="45"/>
      <c r="H88" s="45"/>
      <c r="I88" s="35">
        <v>9700</v>
      </c>
      <c r="J88" s="35"/>
      <c r="K88" s="35">
        <f>I88+J88</f>
        <v>9700</v>
      </c>
      <c r="L88" s="54"/>
      <c r="M88" s="54"/>
      <c r="N88" s="54"/>
      <c r="O88" s="58"/>
      <c r="P88" s="58"/>
      <c r="Q88" s="58"/>
      <c r="R88" s="19">
        <v>9700</v>
      </c>
      <c r="S88" s="19">
        <v>9700</v>
      </c>
      <c r="T88" s="19">
        <v>9700</v>
      </c>
      <c r="U88" s="19"/>
      <c r="V88" s="6"/>
    </row>
    <row r="89" spans="2:22" ht="40.5" customHeight="1">
      <c r="B89" s="5" t="s">
        <v>31</v>
      </c>
      <c r="C89" s="5" t="s">
        <v>222</v>
      </c>
      <c r="D89" s="25" t="s">
        <v>223</v>
      </c>
      <c r="E89" s="14" t="s">
        <v>67</v>
      </c>
      <c r="F89" s="45"/>
      <c r="G89" s="45"/>
      <c r="H89" s="45"/>
      <c r="I89" s="35">
        <v>56000</v>
      </c>
      <c r="J89" s="35"/>
      <c r="K89" s="35">
        <f>I89+J89</f>
        <v>56000</v>
      </c>
      <c r="L89" s="54"/>
      <c r="M89" s="54"/>
      <c r="N89" s="54"/>
      <c r="O89" s="58"/>
      <c r="P89" s="58"/>
      <c r="Q89" s="58"/>
      <c r="R89" s="19">
        <v>56000</v>
      </c>
      <c r="S89" s="19">
        <v>56000</v>
      </c>
      <c r="T89" s="19">
        <v>56000</v>
      </c>
      <c r="U89" s="19"/>
      <c r="V89" s="6"/>
    </row>
    <row r="90" spans="2:22" ht="40.5" customHeight="1">
      <c r="B90" s="5" t="s">
        <v>38</v>
      </c>
      <c r="C90" s="5" t="s">
        <v>224</v>
      </c>
      <c r="D90" s="25" t="s">
        <v>206</v>
      </c>
      <c r="E90" s="14" t="s">
        <v>225</v>
      </c>
      <c r="F90" s="45"/>
      <c r="G90" s="45"/>
      <c r="H90" s="45"/>
      <c r="I90" s="35">
        <v>5076</v>
      </c>
      <c r="J90" s="35"/>
      <c r="K90" s="35">
        <f>I90+J90</f>
        <v>5076</v>
      </c>
      <c r="L90" s="54"/>
      <c r="M90" s="54"/>
      <c r="N90" s="54"/>
      <c r="O90" s="58"/>
      <c r="P90" s="58"/>
      <c r="Q90" s="58"/>
      <c r="R90" s="19">
        <v>5076</v>
      </c>
      <c r="S90" s="19">
        <v>5076</v>
      </c>
      <c r="T90" s="19">
        <v>5076</v>
      </c>
      <c r="U90" s="19"/>
      <c r="V90" s="6"/>
    </row>
    <row r="91" spans="2:22" ht="40.5" customHeight="1">
      <c r="B91" s="5" t="s">
        <v>39</v>
      </c>
      <c r="C91" s="5" t="s">
        <v>256</v>
      </c>
      <c r="D91" s="25" t="s">
        <v>206</v>
      </c>
      <c r="E91" s="37" t="s">
        <v>229</v>
      </c>
      <c r="F91" s="45"/>
      <c r="G91" s="45"/>
      <c r="H91" s="45"/>
      <c r="I91" s="35"/>
      <c r="J91" s="35"/>
      <c r="K91" s="35"/>
      <c r="L91" s="54">
        <v>0</v>
      </c>
      <c r="M91" s="54">
        <v>4748.6</v>
      </c>
      <c r="N91" s="54">
        <f>L91+M91</f>
        <v>4748.6</v>
      </c>
      <c r="O91" s="58"/>
      <c r="P91" s="58"/>
      <c r="Q91" s="58"/>
      <c r="R91" s="19">
        <v>4748.6</v>
      </c>
      <c r="S91" s="19">
        <v>4748.6</v>
      </c>
      <c r="T91" s="19"/>
      <c r="U91" s="19">
        <v>4748.6</v>
      </c>
      <c r="V91" s="75" t="s">
        <v>246</v>
      </c>
    </row>
    <row r="92" spans="2:22" ht="40.5" customHeight="1">
      <c r="B92" s="5" t="s">
        <v>75</v>
      </c>
      <c r="C92" s="5" t="s">
        <v>257</v>
      </c>
      <c r="D92" s="25" t="s">
        <v>206</v>
      </c>
      <c r="E92" s="37" t="s">
        <v>230</v>
      </c>
      <c r="F92" s="45"/>
      <c r="G92" s="45"/>
      <c r="H92" s="45"/>
      <c r="I92" s="35"/>
      <c r="J92" s="35"/>
      <c r="K92" s="35"/>
      <c r="L92" s="54">
        <v>0</v>
      </c>
      <c r="M92" s="54">
        <v>251.4</v>
      </c>
      <c r="N92" s="54">
        <f>L92+M92</f>
        <v>251.4</v>
      </c>
      <c r="O92" s="58"/>
      <c r="P92" s="58"/>
      <c r="Q92" s="58"/>
      <c r="R92" s="19">
        <v>251.4</v>
      </c>
      <c r="S92" s="19">
        <v>251.4</v>
      </c>
      <c r="T92" s="19"/>
      <c r="U92" s="19">
        <v>251.4</v>
      </c>
      <c r="V92" s="75" t="s">
        <v>246</v>
      </c>
    </row>
    <row r="93" spans="2:22" ht="19.5" customHeight="1">
      <c r="B93" s="141" t="s">
        <v>144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</row>
    <row r="94" spans="2:22" ht="39" customHeight="1">
      <c r="B94" s="5" t="s">
        <v>20</v>
      </c>
      <c r="C94" s="5" t="s">
        <v>124</v>
      </c>
      <c r="D94" s="25" t="s">
        <v>64</v>
      </c>
      <c r="E94" s="14" t="s">
        <v>129</v>
      </c>
      <c r="F94" s="45">
        <v>495000</v>
      </c>
      <c r="G94" s="45"/>
      <c r="H94" s="45">
        <f>F94+G94</f>
        <v>495000</v>
      </c>
      <c r="I94" s="35"/>
      <c r="J94" s="35"/>
      <c r="K94" s="35"/>
      <c r="L94" s="54"/>
      <c r="M94" s="54"/>
      <c r="N94" s="54"/>
      <c r="O94" s="58"/>
      <c r="P94" s="58"/>
      <c r="Q94" s="58"/>
      <c r="R94" s="19">
        <f aca="true" t="shared" si="5" ref="R94:R99">H94+K94+N94+O94</f>
        <v>495000</v>
      </c>
      <c r="S94" s="19">
        <v>495000</v>
      </c>
      <c r="T94" s="19">
        <v>239226</v>
      </c>
      <c r="U94" s="31">
        <v>255774</v>
      </c>
      <c r="V94" s="11" t="s">
        <v>145</v>
      </c>
    </row>
    <row r="95" spans="2:22" ht="39" customHeight="1">
      <c r="B95" s="5" t="s">
        <v>22</v>
      </c>
      <c r="C95" s="5" t="s">
        <v>125</v>
      </c>
      <c r="D95" s="21" t="s">
        <v>65</v>
      </c>
      <c r="E95" s="14" t="s">
        <v>129</v>
      </c>
      <c r="F95" s="45">
        <v>395000</v>
      </c>
      <c r="G95" s="45"/>
      <c r="H95" s="45">
        <f>F95+G95</f>
        <v>395000</v>
      </c>
      <c r="I95" s="35"/>
      <c r="J95" s="35"/>
      <c r="K95" s="35"/>
      <c r="L95" s="54"/>
      <c r="M95" s="54"/>
      <c r="N95" s="54"/>
      <c r="O95" s="58"/>
      <c r="P95" s="58"/>
      <c r="Q95" s="58"/>
      <c r="R95" s="19">
        <f t="shared" si="5"/>
        <v>395000</v>
      </c>
      <c r="S95" s="19">
        <v>395000</v>
      </c>
      <c r="T95" s="19">
        <v>111749</v>
      </c>
      <c r="U95" s="31">
        <v>283251</v>
      </c>
      <c r="V95" s="11" t="s">
        <v>145</v>
      </c>
    </row>
    <row r="96" spans="2:22" ht="39" customHeight="1">
      <c r="B96" s="5" t="s">
        <v>30</v>
      </c>
      <c r="C96" s="5" t="s">
        <v>126</v>
      </c>
      <c r="D96" s="25" t="s">
        <v>120</v>
      </c>
      <c r="E96" s="14" t="s">
        <v>129</v>
      </c>
      <c r="F96" s="45"/>
      <c r="G96" s="45"/>
      <c r="H96" s="45"/>
      <c r="I96" s="35">
        <v>0</v>
      </c>
      <c r="J96" s="35"/>
      <c r="K96" s="35">
        <f>I96+J96</f>
        <v>0</v>
      </c>
      <c r="L96" s="54">
        <v>870000</v>
      </c>
      <c r="M96" s="54"/>
      <c r="N96" s="54">
        <f>L96+M96</f>
        <v>870000</v>
      </c>
      <c r="O96" s="58"/>
      <c r="P96" s="58"/>
      <c r="Q96" s="58"/>
      <c r="R96" s="19">
        <f t="shared" si="5"/>
        <v>870000</v>
      </c>
      <c r="S96" s="19">
        <v>870000</v>
      </c>
      <c r="T96" s="19">
        <v>200000</v>
      </c>
      <c r="U96" s="19">
        <v>670000</v>
      </c>
      <c r="V96" s="11" t="s">
        <v>145</v>
      </c>
    </row>
    <row r="97" spans="2:22" ht="39" customHeight="1">
      <c r="B97" s="90" t="s">
        <v>31</v>
      </c>
      <c r="C97" s="90" t="s">
        <v>127</v>
      </c>
      <c r="D97" s="25" t="s">
        <v>118</v>
      </c>
      <c r="E97" s="91" t="s">
        <v>129</v>
      </c>
      <c r="F97" s="79"/>
      <c r="G97" s="79"/>
      <c r="H97" s="79"/>
      <c r="I97" s="81">
        <v>0</v>
      </c>
      <c r="J97" s="81"/>
      <c r="K97" s="81">
        <f>I97+J97</f>
        <v>0</v>
      </c>
      <c r="L97" s="83">
        <v>0</v>
      </c>
      <c r="M97" s="83"/>
      <c r="N97" s="83">
        <f>L97+M97</f>
        <v>0</v>
      </c>
      <c r="O97" s="92"/>
      <c r="P97" s="92"/>
      <c r="Q97" s="92"/>
      <c r="R97" s="85">
        <f t="shared" si="5"/>
        <v>0</v>
      </c>
      <c r="S97" s="85">
        <v>0</v>
      </c>
      <c r="T97" s="85">
        <v>0</v>
      </c>
      <c r="U97" s="85"/>
      <c r="V97" s="11"/>
    </row>
    <row r="98" spans="2:22" ht="39" customHeight="1">
      <c r="B98" s="90" t="s">
        <v>38</v>
      </c>
      <c r="C98" s="90" t="s">
        <v>128</v>
      </c>
      <c r="D98" s="21" t="s">
        <v>119</v>
      </c>
      <c r="E98" s="91" t="s">
        <v>129</v>
      </c>
      <c r="F98" s="79"/>
      <c r="G98" s="79"/>
      <c r="H98" s="79"/>
      <c r="I98" s="81">
        <v>0</v>
      </c>
      <c r="J98" s="81"/>
      <c r="K98" s="81">
        <f>I98+J98</f>
        <v>0</v>
      </c>
      <c r="L98" s="83">
        <v>0</v>
      </c>
      <c r="M98" s="83"/>
      <c r="N98" s="83">
        <f>L98+M98</f>
        <v>0</v>
      </c>
      <c r="O98" s="92"/>
      <c r="P98" s="92"/>
      <c r="Q98" s="92"/>
      <c r="R98" s="85">
        <f t="shared" si="5"/>
        <v>0</v>
      </c>
      <c r="S98" s="85">
        <v>0</v>
      </c>
      <c r="T98" s="85">
        <v>0</v>
      </c>
      <c r="U98" s="85"/>
      <c r="V98" s="11"/>
    </row>
    <row r="99" spans="2:23" ht="38.25" customHeight="1">
      <c r="B99" s="5" t="s">
        <v>39</v>
      </c>
      <c r="C99" s="5" t="s">
        <v>179</v>
      </c>
      <c r="D99" s="21" t="s">
        <v>180</v>
      </c>
      <c r="E99" s="14" t="s">
        <v>129</v>
      </c>
      <c r="F99" s="45"/>
      <c r="G99" s="45"/>
      <c r="H99" s="45"/>
      <c r="I99" s="35">
        <v>9000</v>
      </c>
      <c r="J99" s="35"/>
      <c r="K99" s="35">
        <f>I99+J99</f>
        <v>9000</v>
      </c>
      <c r="L99" s="54"/>
      <c r="M99" s="54"/>
      <c r="N99" s="54"/>
      <c r="O99" s="58"/>
      <c r="P99" s="58"/>
      <c r="Q99" s="58"/>
      <c r="R99" s="19">
        <f t="shared" si="5"/>
        <v>9000</v>
      </c>
      <c r="S99" s="19">
        <v>9000</v>
      </c>
      <c r="T99" s="19">
        <v>9000</v>
      </c>
      <c r="U99" s="19"/>
      <c r="V99" s="11"/>
      <c r="W99" s="63">
        <v>6</v>
      </c>
    </row>
    <row r="100" spans="2:22" ht="21.75" customHeight="1">
      <c r="B100" s="120" t="s">
        <v>148</v>
      </c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2"/>
    </row>
    <row r="101" spans="2:22" ht="38.25" customHeight="1">
      <c r="B101" s="5" t="s">
        <v>20</v>
      </c>
      <c r="C101" s="5" t="s">
        <v>149</v>
      </c>
      <c r="D101" s="25" t="s">
        <v>150</v>
      </c>
      <c r="E101" s="14" t="s">
        <v>216</v>
      </c>
      <c r="F101" s="62"/>
      <c r="G101" s="62"/>
      <c r="H101" s="62"/>
      <c r="I101" s="35">
        <v>100000</v>
      </c>
      <c r="J101" s="35"/>
      <c r="K101" s="35">
        <f>I101+J101</f>
        <v>100000</v>
      </c>
      <c r="L101" s="54"/>
      <c r="M101" s="54"/>
      <c r="N101" s="54"/>
      <c r="O101" s="58"/>
      <c r="P101" s="58"/>
      <c r="Q101" s="58"/>
      <c r="R101" s="19">
        <f>H101+K101+N101+O101</f>
        <v>100000</v>
      </c>
      <c r="S101" s="19">
        <v>150000</v>
      </c>
      <c r="T101" s="19">
        <v>100000</v>
      </c>
      <c r="U101" s="19">
        <v>50000</v>
      </c>
      <c r="V101" s="33" t="s">
        <v>202</v>
      </c>
    </row>
    <row r="102" spans="2:22" ht="40.5" customHeight="1">
      <c r="B102" s="5" t="s">
        <v>22</v>
      </c>
      <c r="C102" s="5" t="s">
        <v>199</v>
      </c>
      <c r="D102" s="25" t="s">
        <v>200</v>
      </c>
      <c r="E102" s="14" t="s">
        <v>217</v>
      </c>
      <c r="F102" s="62"/>
      <c r="G102" s="62"/>
      <c r="H102" s="62"/>
      <c r="I102" s="35">
        <v>50000</v>
      </c>
      <c r="J102" s="35"/>
      <c r="K102" s="35">
        <f>I102+J102</f>
        <v>50000</v>
      </c>
      <c r="L102" s="54"/>
      <c r="M102" s="54"/>
      <c r="N102" s="54"/>
      <c r="O102" s="58"/>
      <c r="P102" s="58"/>
      <c r="Q102" s="58"/>
      <c r="R102" s="19">
        <v>50000</v>
      </c>
      <c r="S102" s="19">
        <v>50000</v>
      </c>
      <c r="T102" s="19">
        <v>50000</v>
      </c>
      <c r="U102" s="19"/>
      <c r="V102" s="10"/>
    </row>
    <row r="103" spans="2:22" ht="48" customHeight="1">
      <c r="B103" s="5" t="s">
        <v>30</v>
      </c>
      <c r="C103" s="5" t="s">
        <v>261</v>
      </c>
      <c r="D103" s="25" t="s">
        <v>262</v>
      </c>
      <c r="E103" s="14"/>
      <c r="F103" s="62"/>
      <c r="G103" s="62"/>
      <c r="H103" s="62"/>
      <c r="I103" s="35"/>
      <c r="J103" s="35"/>
      <c r="K103" s="35"/>
      <c r="L103" s="54">
        <v>0</v>
      </c>
      <c r="M103" s="54">
        <v>30000</v>
      </c>
      <c r="N103" s="54">
        <f>L103+M103</f>
        <v>30000</v>
      </c>
      <c r="O103" s="58"/>
      <c r="P103" s="58"/>
      <c r="Q103" s="58"/>
      <c r="R103" s="19">
        <v>30000</v>
      </c>
      <c r="S103" s="19">
        <v>30000</v>
      </c>
      <c r="T103" s="19">
        <v>30000</v>
      </c>
      <c r="U103" s="19"/>
      <c r="V103" s="10"/>
    </row>
    <row r="104" spans="2:22" ht="40.5" customHeight="1">
      <c r="B104" s="5" t="s">
        <v>31</v>
      </c>
      <c r="C104" s="5" t="s">
        <v>239</v>
      </c>
      <c r="D104" s="25" t="s">
        <v>240</v>
      </c>
      <c r="E104" s="14" t="s">
        <v>241</v>
      </c>
      <c r="F104" s="62"/>
      <c r="G104" s="62"/>
      <c r="H104" s="62"/>
      <c r="I104" s="35"/>
      <c r="J104" s="35"/>
      <c r="K104" s="35"/>
      <c r="L104" s="54">
        <v>30000</v>
      </c>
      <c r="M104" s="54"/>
      <c r="N104" s="54">
        <f>L104+M104</f>
        <v>30000</v>
      </c>
      <c r="O104" s="58"/>
      <c r="P104" s="58"/>
      <c r="Q104" s="58"/>
      <c r="R104" s="19">
        <v>30000</v>
      </c>
      <c r="S104" s="19">
        <v>30000</v>
      </c>
      <c r="T104" s="19">
        <v>30000</v>
      </c>
      <c r="U104" s="19"/>
      <c r="V104" s="10"/>
    </row>
    <row r="105" spans="2:22" ht="19.5" customHeight="1">
      <c r="B105" s="120" t="s">
        <v>181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2"/>
    </row>
    <row r="106" spans="2:22" ht="42.75" customHeight="1">
      <c r="B106" s="42" t="s">
        <v>20</v>
      </c>
      <c r="C106" s="42" t="s">
        <v>182</v>
      </c>
      <c r="D106" s="43" t="s">
        <v>183</v>
      </c>
      <c r="E106" s="44" t="s">
        <v>184</v>
      </c>
      <c r="F106" s="48"/>
      <c r="G106" s="48"/>
      <c r="H106" s="48"/>
      <c r="I106" s="53">
        <v>40000</v>
      </c>
      <c r="J106" s="53"/>
      <c r="K106" s="52">
        <f>I106+J106</f>
        <v>40000</v>
      </c>
      <c r="L106" s="57"/>
      <c r="M106" s="57"/>
      <c r="N106" s="57"/>
      <c r="O106" s="60"/>
      <c r="P106" s="60"/>
      <c r="Q106" s="60"/>
      <c r="R106" s="22">
        <f>H106+K106+N106+O106</f>
        <v>40000</v>
      </c>
      <c r="S106" s="41">
        <v>40000</v>
      </c>
      <c r="T106" s="41">
        <v>40000</v>
      </c>
      <c r="U106" s="41"/>
      <c r="V106" s="68"/>
    </row>
    <row r="107" spans="2:22" ht="19.5" customHeight="1">
      <c r="B107" s="135" t="s">
        <v>210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7"/>
    </row>
    <row r="108" spans="2:22" ht="57" customHeight="1">
      <c r="B108" s="103" t="s">
        <v>20</v>
      </c>
      <c r="C108" s="103" t="s">
        <v>211</v>
      </c>
      <c r="D108" s="104" t="s">
        <v>244</v>
      </c>
      <c r="E108" s="105" t="s">
        <v>212</v>
      </c>
      <c r="F108" s="106"/>
      <c r="G108" s="106"/>
      <c r="H108" s="106"/>
      <c r="I108" s="107">
        <v>80000</v>
      </c>
      <c r="J108" s="107"/>
      <c r="K108" s="52">
        <f>I108+J108</f>
        <v>80000</v>
      </c>
      <c r="L108" s="108">
        <v>300000</v>
      </c>
      <c r="M108" s="108"/>
      <c r="N108" s="109">
        <f>L108+M108</f>
        <v>300000</v>
      </c>
      <c r="O108" s="110"/>
      <c r="P108" s="110"/>
      <c r="Q108" s="110"/>
      <c r="R108" s="111">
        <v>330000</v>
      </c>
      <c r="S108" s="111">
        <v>330000</v>
      </c>
      <c r="T108" s="111">
        <v>330000</v>
      </c>
      <c r="U108" s="103"/>
      <c r="V108" s="103"/>
    </row>
    <row r="109" spans="2:22" ht="19.5" customHeight="1">
      <c r="B109" s="142" t="s">
        <v>255</v>
      </c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4"/>
    </row>
    <row r="110" spans="2:22" ht="57" customHeight="1">
      <c r="B110" s="71" t="s">
        <v>20</v>
      </c>
      <c r="C110" s="71" t="s">
        <v>253</v>
      </c>
      <c r="D110" s="112" t="s">
        <v>258</v>
      </c>
      <c r="E110" s="72" t="s">
        <v>254</v>
      </c>
      <c r="F110" s="96"/>
      <c r="G110" s="96"/>
      <c r="H110" s="96"/>
      <c r="I110" s="97"/>
      <c r="J110" s="97"/>
      <c r="K110" s="98"/>
      <c r="L110" s="99">
        <v>50000</v>
      </c>
      <c r="M110" s="99"/>
      <c r="N110" s="54">
        <f>L110+M110</f>
        <v>50000</v>
      </c>
      <c r="O110" s="100"/>
      <c r="P110" s="100"/>
      <c r="Q110" s="100"/>
      <c r="R110" s="101">
        <v>50000</v>
      </c>
      <c r="S110" s="101">
        <v>50000</v>
      </c>
      <c r="T110" s="101">
        <v>50000</v>
      </c>
      <c r="U110" s="102"/>
      <c r="V110" s="102"/>
    </row>
    <row r="111" spans="2:22" ht="62.25" customHeight="1">
      <c r="B111" s="129" t="s">
        <v>68</v>
      </c>
      <c r="C111" s="130"/>
      <c r="D111" s="130"/>
      <c r="E111" s="131"/>
      <c r="F111" s="65">
        <v>2007</v>
      </c>
      <c r="G111" s="65" t="s">
        <v>185</v>
      </c>
      <c r="H111" s="66" t="s">
        <v>186</v>
      </c>
      <c r="I111" s="65">
        <v>2008</v>
      </c>
      <c r="J111" s="65" t="s">
        <v>185</v>
      </c>
      <c r="K111" s="66" t="s">
        <v>187</v>
      </c>
      <c r="L111" s="65">
        <v>2009</v>
      </c>
      <c r="M111" s="65" t="s">
        <v>185</v>
      </c>
      <c r="N111" s="66" t="s">
        <v>189</v>
      </c>
      <c r="O111" s="65">
        <v>2010</v>
      </c>
      <c r="P111" s="65" t="s">
        <v>185</v>
      </c>
      <c r="Q111" s="66" t="s">
        <v>242</v>
      </c>
      <c r="R111" s="69" t="s">
        <v>136</v>
      </c>
      <c r="S111" s="69" t="s">
        <v>137</v>
      </c>
      <c r="T111" s="69" t="s">
        <v>138</v>
      </c>
      <c r="U111" s="70" t="s">
        <v>139</v>
      </c>
      <c r="V111" s="69"/>
    </row>
    <row r="112" spans="2:22" ht="19.5" customHeight="1">
      <c r="B112" s="132"/>
      <c r="C112" s="133"/>
      <c r="D112" s="133"/>
      <c r="E112" s="134"/>
      <c r="F112" s="23">
        <f aca="true" t="shared" si="6" ref="F112:U112">SUM(F16:F38)+SUM(F40:F41)+SUM(F43:F53)+SUM(F55:F75)+SUM(F77:F81)+SUM(F83+F84)+SUM(F86:F92)+SUM(F94:F99)+SUM(F101:F104)+F106+F108+F110</f>
        <v>8135139</v>
      </c>
      <c r="G112" s="23">
        <f t="shared" si="6"/>
        <v>0</v>
      </c>
      <c r="H112" s="23">
        <f t="shared" si="6"/>
        <v>8135139</v>
      </c>
      <c r="I112" s="23">
        <f t="shared" si="6"/>
        <v>4741345</v>
      </c>
      <c r="J112" s="23">
        <f t="shared" si="6"/>
        <v>0</v>
      </c>
      <c r="K112" s="23">
        <f t="shared" si="6"/>
        <v>4741345</v>
      </c>
      <c r="L112" s="23">
        <f t="shared" si="6"/>
        <v>6305100</v>
      </c>
      <c r="M112" s="23">
        <f t="shared" si="6"/>
        <v>175000</v>
      </c>
      <c r="N112" s="23">
        <f t="shared" si="6"/>
        <v>6480100</v>
      </c>
      <c r="O112" s="23">
        <f t="shared" si="6"/>
        <v>13600000</v>
      </c>
      <c r="P112" s="23">
        <f t="shared" si="6"/>
        <v>930000</v>
      </c>
      <c r="Q112" s="23">
        <f t="shared" si="6"/>
        <v>14530000</v>
      </c>
      <c r="R112" s="23">
        <f t="shared" si="6"/>
        <v>33604984</v>
      </c>
      <c r="S112" s="23">
        <f t="shared" si="6"/>
        <v>42054984</v>
      </c>
      <c r="T112" s="23">
        <f t="shared" si="6"/>
        <v>16559759</v>
      </c>
      <c r="U112" s="23">
        <f t="shared" si="6"/>
        <v>25495225</v>
      </c>
      <c r="V112" s="7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ht="12.75">
      <c r="B116" s="1"/>
    </row>
    <row r="117" ht="12.75">
      <c r="B117" s="1"/>
    </row>
    <row r="118" ht="12.75">
      <c r="B118" s="1"/>
    </row>
  </sheetData>
  <sheetProtection/>
  <mergeCells count="29">
    <mergeCell ref="B42:V42"/>
    <mergeCell ref="B54:V54"/>
    <mergeCell ref="B76:V76"/>
    <mergeCell ref="P10:P13"/>
    <mergeCell ref="Q10:Q13"/>
    <mergeCell ref="O10:O13"/>
    <mergeCell ref="L10:L13"/>
    <mergeCell ref="M10:M13"/>
    <mergeCell ref="N10:N13"/>
    <mergeCell ref="J10:J13"/>
    <mergeCell ref="B111:E112"/>
    <mergeCell ref="B100:V100"/>
    <mergeCell ref="B105:V105"/>
    <mergeCell ref="B107:V107"/>
    <mergeCell ref="K10:K13"/>
    <mergeCell ref="B82:V82"/>
    <mergeCell ref="B85:V85"/>
    <mergeCell ref="B93:V93"/>
    <mergeCell ref="B39:V39"/>
    <mergeCell ref="B109:V109"/>
    <mergeCell ref="D5:U5"/>
    <mergeCell ref="C8:E9"/>
    <mergeCell ref="F8:V9"/>
    <mergeCell ref="B15:V15"/>
    <mergeCell ref="E10:E13"/>
    <mergeCell ref="F10:F13"/>
    <mergeCell ref="G10:G13"/>
    <mergeCell ref="H10:H13"/>
    <mergeCell ref="I10:I13"/>
  </mergeCells>
  <printOptions/>
  <pageMargins left="0" right="0" top="0.5905511811023623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Mirosława Szwedek</cp:lastModifiedBy>
  <cp:lastPrinted>2009-05-25T11:16:08Z</cp:lastPrinted>
  <dcterms:created xsi:type="dcterms:W3CDTF">2007-06-04T20:11:31Z</dcterms:created>
  <dcterms:modified xsi:type="dcterms:W3CDTF">2009-05-25T11:28:24Z</dcterms:modified>
  <cp:category/>
  <cp:version/>
  <cp:contentType/>
  <cp:contentStatus/>
</cp:coreProperties>
</file>